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\\fileserver\OUPBE\УСОГЛАСУВАЊЕ 2025\april 2025\"/>
    </mc:Choice>
  </mc:AlternateContent>
  <bookViews>
    <workbookView xWindow="-120" yWindow="-120" windowWidth="38640" windowHeight="2112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l="1" r="D74"/>
  <c i="4" r="D104"/>
  <c r="D101"/>
  <c r="D98"/>
  <c r="D95"/>
  <c r="D92"/>
  <c r="D89"/>
  <c r="D86"/>
  <c r="D82"/>
  <c r="D79"/>
  <c r="D76"/>
  <c r="C103"/>
  <c r="C100"/>
  <c r="C98"/>
  <c r="C95"/>
  <c r="C92"/>
  <c r="C88"/>
  <c r="C85"/>
  <c r="C82"/>
  <c r="C79"/>
  <c r="C77"/>
  <c i="5" r="D102"/>
  <c r="D100"/>
  <c r="D97"/>
  <c r="D93"/>
  <c r="D90"/>
  <c r="D87"/>
  <c r="D81"/>
  <c r="D75"/>
  <c r="C103"/>
  <c r="C102"/>
  <c r="C101"/>
  <c r="C75"/>
  <c i="4" r="D102"/>
  <c r="D100"/>
  <c r="D97"/>
  <c r="D94"/>
  <c r="D91"/>
  <c r="D88"/>
  <c r="D84"/>
  <c r="D83"/>
  <c r="D78"/>
  <c r="D75"/>
  <c r="C102"/>
  <c r="C97"/>
  <c r="C94"/>
  <c r="C91"/>
  <c r="C90"/>
  <c r="C87"/>
  <c r="C84"/>
  <c r="C80"/>
  <c r="C76"/>
  <c r="D74"/>
  <c i="5" r="D101"/>
  <c r="D92"/>
  <c r="D88"/>
  <c r="C100"/>
  <c r="C97"/>
  <c r="C96"/>
  <c r="C93"/>
  <c r="C92"/>
  <c r="C91"/>
  <c r="C90"/>
  <c r="C88"/>
  <c r="C87"/>
  <c r="C86"/>
  <c r="C81"/>
  <c r="C80"/>
  <c i="4" r="D103"/>
  <c r="D99"/>
  <c r="D96"/>
  <c r="D93"/>
  <c r="D90"/>
  <c r="D87"/>
  <c r="D85"/>
  <c r="D81"/>
  <c r="D80"/>
  <c r="D77"/>
  <c r="C104"/>
  <c r="C101"/>
  <c r="C99"/>
  <c r="C96"/>
  <c r="C93"/>
  <c r="C89"/>
  <c r="C86"/>
  <c r="C83"/>
  <c r="C81"/>
  <c r="C78"/>
  <c r="C75"/>
  <c r="C74"/>
  <c i="5" r="D103"/>
  <c r="D96"/>
  <c r="D91"/>
  <c r="D86"/>
  <c r="D80"/>
  <c r="C74"/>
  <c i="6" r="D35"/>
  <c i="5" r="R76"/>
  <c r="C76"/>
  <c r="N94"/>
  <c r="D94"/>
  <c r="T95"/>
  <c r="C95"/>
  <c r="E98"/>
  <c r="C98"/>
  <c r="E85"/>
  <c r="C85"/>
  <c r="E84"/>
  <c r="C84"/>
  <c r="I104"/>
  <c r="D104"/>
  <c r="E99"/>
  <c r="D99"/>
  <c r="E77"/>
  <c r="C77"/>
  <c r="E83"/>
  <c r="D83"/>
  <c r="N78"/>
  <c r="C78"/>
  <c r="E89"/>
  <c r="D89"/>
  <c r="T79"/>
  <c r="D79"/>
  <c r="E82"/>
  <c r="C82"/>
  <c l="1" r="D84"/>
  <c r="D78"/>
  <c r="C104"/>
  <c r="D98"/>
  <c r="D95"/>
  <c r="D85"/>
  <c r="D82"/>
  <c r="D77"/>
  <c r="D76"/>
  <c r="C99"/>
  <c r="C94"/>
  <c r="C89"/>
  <c r="C83"/>
  <c r="C79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<sst xmlns="http://schemas.openxmlformats.org/spreadsheetml/2006/main">
  <si>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</si>
  <si>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</si>
  <si>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април 2025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</si>
  <si>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</si>
  <si>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</si>
  <si>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</si>
  <si>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</si>
  <si>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</si>
  <si>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</si>
  <si>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</si>
  <si>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</si>
  <si>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</si>
  <si>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</si>
  <si>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</si>
  <si>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</si>
  <si>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</si>
  <si>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</si>
  <si>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</si>
  <si>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</si>
  <si>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</si>
  <si>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</si>
  <si>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</si>
  <si>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</si>
  <si>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</si>
  <si>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</si>
  <si>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</si>
  <si>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</si>
  <si>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</si>
  <si>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</si>
  <si>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</si>
  <si>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</si>
  <si>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</si>
  <si>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</si>
  <si>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</si>
  <si>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</si>
  <si>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</si>
  <si>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април 2025</t>
  </si>
  <si>
    <t>ПЕРИОД</t>
  </si>
  <si>
    <t>ВКУПНО</t>
  </si>
  <si>
    <t>Ангажирана aFRR регулација за нагоре - април 2025</t>
  </si>
  <si>
    <t>Ангажирана aFRR регулација за надолу - април 2025</t>
  </si>
  <si>
    <t>Вкупно ангажирана aFRR регулација - април 2025</t>
  </si>
  <si>
    <t>Ангажирана mFRR регулација за нагоре - април 2025</t>
  </si>
  <si>
    <t>Ангажирана mFRR регулација за надолу - април 2025</t>
  </si>
  <si>
    <t>Вкупно ангажирана mFRR регулација - април 2025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</si>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</sst>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0" fontId="10" fillId="6" borderId="24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 topLeftCell="A97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45748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>
        <v>237.3226703</v>
      </c>
      <c r="M4" s="14">
        <v>163.47392156999999</v>
      </c>
      <c r="N4" s="14">
        <v>122.45532234</v>
      </c>
      <c r="O4" s="14">
        <v>104.32789781</v>
      </c>
      <c r="P4" s="14">
        <v>83.879999999999995</v>
      </c>
      <c r="Q4" s="14">
        <v>56.039999999999999</v>
      </c>
      <c r="R4" s="14">
        <v>64.567424669999994</v>
      </c>
      <c r="S4" s="14">
        <v>79.312165399999998</v>
      </c>
      <c r="T4" s="14">
        <v>132.50548673</v>
      </c>
      <c r="U4" s="14">
        <v>153.68524126</v>
      </c>
      <c r="V4" s="14">
        <v>214.83273972999999</v>
      </c>
      <c r="W4" s="14">
        <v>255.65100174</v>
      </c>
      <c r="X4" s="14">
        <v>210.86318947000001</v>
      </c>
      <c r="Y4" s="14">
        <v>170.32480889999999</v>
      </c>
      <c r="Z4" s="14">
        <v>145.49582781000001</v>
      </c>
      <c r="AA4" s="15">
        <v>120.33229285</v>
      </c>
    </row>
    <row r="5">
      <c r="A5" s="11"/>
      <c r="B5" s="16"/>
      <c r="C5" s="13" t="s">
        <v>28</v>
      </c>
      <c r="D5" s="14">
        <v>34.011925470000001</v>
      </c>
      <c r="E5" s="14">
        <v>35.919065070000002</v>
      </c>
      <c r="F5" s="14">
        <v>36.505579230000002</v>
      </c>
      <c r="G5" s="14">
        <v>32.323012669999997</v>
      </c>
      <c r="H5" s="14">
        <v>32.333343579999998</v>
      </c>
      <c r="I5" s="14">
        <v>38.506434990000002</v>
      </c>
      <c r="J5" s="14">
        <v>46.226761639999999</v>
      </c>
      <c r="K5" s="14">
        <v>53.130000000000003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45749</v>
      </c>
      <c r="C8" s="13" t="s">
        <v>27</v>
      </c>
      <c r="D8" s="14">
        <v>94.026331959999993</v>
      </c>
      <c r="E8" s="14">
        <v>90.689999999999998</v>
      </c>
      <c r="F8" s="14">
        <v>90.579999999999998</v>
      </c>
      <c r="G8" s="14">
        <v>92.680000000000007</v>
      </c>
      <c r="H8" s="14">
        <v>94.030000000000001</v>
      </c>
      <c r="I8" s="14">
        <v>111.62</v>
      </c>
      <c r="J8" s="14">
        <v>179.81999999999999</v>
      </c>
      <c r="K8" s="14"/>
      <c r="L8" s="14">
        <v>188.91</v>
      </c>
      <c r="M8" s="14"/>
      <c r="N8" s="14"/>
      <c r="O8" s="14">
        <v>76.760000000000005</v>
      </c>
      <c r="P8" s="14">
        <v>63.530000000000001</v>
      </c>
      <c r="Q8" s="14">
        <v>59.770000000000003</v>
      </c>
      <c r="R8" s="14">
        <v>59.280000000000001</v>
      </c>
      <c r="S8" s="14">
        <v>90.400000000000006</v>
      </c>
      <c r="T8" s="14"/>
      <c r="U8" s="14"/>
      <c r="V8" s="14"/>
      <c r="W8" s="14"/>
      <c r="X8" s="14"/>
      <c r="Y8" s="14"/>
      <c r="Z8" s="14"/>
      <c r="AA8" s="15">
        <v>112.40000000000001</v>
      </c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/>
      <c r="K9" s="14">
        <v>77.299999999999997</v>
      </c>
      <c r="L9" s="14"/>
      <c r="M9" s="14">
        <v>42.979999999999997</v>
      </c>
      <c r="N9" s="14">
        <v>33.130000000000003</v>
      </c>
      <c r="O9" s="14"/>
      <c r="P9" s="14"/>
      <c r="Q9" s="14"/>
      <c r="R9" s="14"/>
      <c r="S9" s="14"/>
      <c r="T9" s="14">
        <v>42.049999999999997</v>
      </c>
      <c r="U9" s="14">
        <v>53.350000000000001</v>
      </c>
      <c r="V9" s="14">
        <v>58.869999999999997</v>
      </c>
      <c r="W9" s="14">
        <v>76.519999999999996</v>
      </c>
      <c r="X9" s="14">
        <v>67.430000000000007</v>
      </c>
      <c r="Y9" s="14">
        <v>54.210000000000001</v>
      </c>
      <c r="Z9" s="14">
        <v>44.920000000000002</v>
      </c>
      <c r="AA9" s="15"/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45750</v>
      </c>
      <c r="C12" s="13" t="s">
        <v>27</v>
      </c>
      <c r="D12" s="14">
        <v>109.17</v>
      </c>
      <c r="E12" s="14">
        <v>114.23</v>
      </c>
      <c r="F12" s="14"/>
      <c r="G12" s="14"/>
      <c r="H12" s="14"/>
      <c r="I12" s="14"/>
      <c r="J12" s="14">
        <v>198.91106267000001</v>
      </c>
      <c r="K12" s="14">
        <v>246.20299937999999</v>
      </c>
      <c r="L12" s="14">
        <v>198.44208144999999</v>
      </c>
      <c r="M12" s="14">
        <v>102.84</v>
      </c>
      <c r="N12" s="14">
        <v>53.719999999999999</v>
      </c>
      <c r="O12" s="14">
        <v>3.5600000000000001</v>
      </c>
      <c r="P12" s="14">
        <v>4.3700000000000001</v>
      </c>
      <c r="Q12" s="14"/>
      <c r="R12" s="14"/>
      <c r="S12" s="14"/>
      <c r="T12" s="14"/>
      <c r="U12" s="14"/>
      <c r="V12" s="14">
        <v>221.13</v>
      </c>
      <c r="W12" s="14">
        <v>293.60864606000001</v>
      </c>
      <c r="X12" s="14">
        <v>275.85621777</v>
      </c>
      <c r="Y12" s="14">
        <v>215.61095890000001</v>
      </c>
      <c r="Z12" s="14">
        <v>173.22</v>
      </c>
      <c r="AA12" s="15">
        <v>159.59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>
        <v>1.01</v>
      </c>
      <c r="R13" s="14">
        <v>1.01</v>
      </c>
      <c r="S13" s="14">
        <v>1.1899999999999999</v>
      </c>
      <c r="T13" s="14">
        <v>15.8124655</v>
      </c>
      <c r="U13" s="14">
        <v>43.999041490000003</v>
      </c>
      <c r="V13" s="14"/>
      <c r="W13" s="14"/>
      <c r="X13" s="14"/>
      <c r="Y13" s="14"/>
      <c r="Z13" s="14"/>
      <c r="AA13" s="15"/>
    </row>
    <row r="14">
      <c r="A14" s="11"/>
      <c r="B14" s="16"/>
      <c r="C14" s="13" t="s">
        <v>29</v>
      </c>
      <c r="D14" s="14"/>
      <c r="E14" s="14"/>
      <c r="F14" s="14">
        <v>36.005000000000003</v>
      </c>
      <c r="G14" s="14">
        <v>35.789999999999999</v>
      </c>
      <c r="H14" s="14">
        <v>39.475000000000001</v>
      </c>
      <c r="I14" s="14">
        <v>51.409999999999997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>
        <v>108.015</v>
      </c>
      <c r="G15" s="19">
        <v>107.37</v>
      </c>
      <c r="H15" s="19">
        <v>118.425</v>
      </c>
      <c r="I15" s="19">
        <v>154.22999999999999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45751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>
        <v>195.90083181</v>
      </c>
      <c r="W16" s="14">
        <v>266.11600804</v>
      </c>
      <c r="X16" s="14">
        <v>252.46163161000001</v>
      </c>
      <c r="Y16" s="14">
        <v>206.63999999999999</v>
      </c>
      <c r="Z16" s="14"/>
      <c r="AA16" s="15"/>
    </row>
    <row r="17">
      <c r="A17" s="1"/>
      <c r="B17" s="16"/>
      <c r="C17" s="13" t="s">
        <v>28</v>
      </c>
      <c r="D17" s="14">
        <v>44.405174129999999</v>
      </c>
      <c r="E17" s="14">
        <v>31.77</v>
      </c>
      <c r="F17" s="14">
        <v>31.91</v>
      </c>
      <c r="G17" s="14">
        <v>31.93</v>
      </c>
      <c r="H17" s="14">
        <v>32.93</v>
      </c>
      <c r="I17" s="14">
        <v>43.753137369999997</v>
      </c>
      <c r="J17" s="14">
        <v>48.414401980000001</v>
      </c>
      <c r="K17" s="14">
        <v>55.195</v>
      </c>
      <c r="L17" s="14">
        <v>42.484999999999999</v>
      </c>
      <c r="M17" s="14">
        <v>28.969999999999999</v>
      </c>
      <c r="N17" s="14">
        <v>19.550000000000001</v>
      </c>
      <c r="O17" s="14">
        <v>2.3500000000000001</v>
      </c>
      <c r="P17" s="14"/>
      <c r="Q17" s="14">
        <v>1.3200000000000001</v>
      </c>
      <c r="R17" s="14">
        <v>1.3200000000000001</v>
      </c>
      <c r="S17" s="14">
        <v>0.28999999999999998</v>
      </c>
      <c r="T17" s="14">
        <v>10.19</v>
      </c>
      <c r="U17" s="14">
        <v>32.905555560000003</v>
      </c>
      <c r="V17" s="14"/>
      <c r="W17" s="14"/>
      <c r="X17" s="14"/>
      <c r="Y17" s="14"/>
      <c r="Z17" s="14">
        <v>68.579999999999998</v>
      </c>
      <c r="AA17" s="15">
        <v>55.859999999999999</v>
      </c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>
        <v>2.1949999999999998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>
        <v>6.585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45752</v>
      </c>
      <c r="C20" s="13" t="s">
        <v>27</v>
      </c>
      <c r="D20" s="14"/>
      <c r="E20" s="14">
        <v>169.19999999999999</v>
      </c>
      <c r="F20" s="14">
        <v>163.72999999999999</v>
      </c>
      <c r="G20" s="14">
        <v>162.50999999999999</v>
      </c>
      <c r="H20" s="14"/>
      <c r="I20" s="14"/>
      <c r="J20" s="14">
        <v>180.87</v>
      </c>
      <c r="K20" s="14">
        <v>175.43000000000001</v>
      </c>
      <c r="L20" s="14"/>
      <c r="M20" s="14"/>
      <c r="N20" s="14"/>
      <c r="O20" s="14"/>
      <c r="P20" s="14"/>
      <c r="Q20" s="14"/>
      <c r="R20" s="14">
        <v>4.8799999999999999</v>
      </c>
      <c r="S20" s="14">
        <v>4.8799999999999999</v>
      </c>
      <c r="T20" s="14">
        <v>8.8900000000000006</v>
      </c>
      <c r="U20" s="14"/>
      <c r="V20" s="14">
        <v>134.11163264999999</v>
      </c>
      <c r="W20" s="14">
        <v>249.80125591999999</v>
      </c>
      <c r="X20" s="14">
        <v>206.91466008</v>
      </c>
      <c r="Y20" s="14">
        <v>155.00999999999999</v>
      </c>
      <c r="Z20" s="14">
        <v>118.48999999999999</v>
      </c>
      <c r="AA20" s="15">
        <v>103.13</v>
      </c>
    </row>
    <row r="21">
      <c r="A21" s="1"/>
      <c r="B21" s="16"/>
      <c r="C21" s="13" t="s">
        <v>28</v>
      </c>
      <c r="D21" s="14">
        <v>62.259999999999998</v>
      </c>
      <c r="E21" s="14"/>
      <c r="F21" s="14"/>
      <c r="G21" s="14"/>
      <c r="H21" s="14">
        <v>53.969999999999999</v>
      </c>
      <c r="I21" s="14">
        <v>54.350000000000001</v>
      </c>
      <c r="J21" s="14"/>
      <c r="K21" s="14"/>
      <c r="L21" s="14">
        <v>51</v>
      </c>
      <c r="M21" s="14">
        <v>25.572243369999999</v>
      </c>
      <c r="N21" s="14">
        <v>0.20000000000000001</v>
      </c>
      <c r="O21" s="14">
        <v>1.1299999999999999</v>
      </c>
      <c r="P21" s="14">
        <v>1.1299999999999999</v>
      </c>
      <c r="Q21" s="14">
        <v>1.1299999999999999</v>
      </c>
      <c r="R21" s="14"/>
      <c r="S21" s="14"/>
      <c r="T21" s="14"/>
      <c r="U21" s="14">
        <v>25.828517349999998</v>
      </c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45753</v>
      </c>
      <c r="C24" s="13" t="s">
        <v>27</v>
      </c>
      <c r="D24" s="14">
        <v>102.94027778</v>
      </c>
      <c r="E24" s="14"/>
      <c r="F24" s="14"/>
      <c r="G24" s="14"/>
      <c r="H24" s="14"/>
      <c r="I24" s="14"/>
      <c r="J24" s="14">
        <v>119.04000000000001</v>
      </c>
      <c r="K24" s="14"/>
      <c r="L24" s="14"/>
      <c r="M24" s="14"/>
      <c r="N24" s="14"/>
      <c r="O24" s="14">
        <v>3.3199999999999998</v>
      </c>
      <c r="P24" s="14">
        <v>3.3199999999999998</v>
      </c>
      <c r="Q24" s="14">
        <v>3.3199999999999998</v>
      </c>
      <c r="R24" s="14">
        <v>3.3199999999999998</v>
      </c>
      <c r="S24" s="14">
        <v>3.3199999999999998</v>
      </c>
      <c r="T24" s="14">
        <v>6.4900000000000002</v>
      </c>
      <c r="U24" s="14">
        <v>128.36891462</v>
      </c>
      <c r="V24" s="14">
        <v>216.04511984999999</v>
      </c>
      <c r="W24" s="14">
        <v>232.67869048</v>
      </c>
      <c r="X24" s="14">
        <v>218.03595238</v>
      </c>
      <c r="Y24" s="14">
        <v>187.14622419</v>
      </c>
      <c r="Z24" s="14">
        <v>170.14030915999999</v>
      </c>
      <c r="AA24" s="15">
        <v>151.75960193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>
        <v>40.039999999999999</v>
      </c>
      <c r="J25" s="14"/>
      <c r="K25" s="14">
        <v>38.485540839999999</v>
      </c>
      <c r="L25" s="14">
        <v>12.9</v>
      </c>
      <c r="M25" s="14">
        <v>0.20000000000000001</v>
      </c>
      <c r="N25" s="14">
        <v>0.77000000000000002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/>
      <c r="E26" s="14">
        <v>31.045000000000002</v>
      </c>
      <c r="F26" s="14">
        <v>32.055</v>
      </c>
      <c r="G26" s="14">
        <v>35.159999999999997</v>
      </c>
      <c r="H26" s="14">
        <v>36.130000000000003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>
        <v>93.135000000000005</v>
      </c>
      <c r="F27" s="19">
        <v>96.165000000000006</v>
      </c>
      <c r="G27" s="19">
        <v>105.48</v>
      </c>
      <c r="H27" s="19">
        <v>108.39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45754</v>
      </c>
      <c r="C28" s="13" t="s">
        <v>27</v>
      </c>
      <c r="D28" s="14">
        <v>123.15730899</v>
      </c>
      <c r="E28" s="14">
        <v>114.45</v>
      </c>
      <c r="F28" s="14">
        <v>109.79000000000001</v>
      </c>
      <c r="G28" s="14">
        <v>112.63</v>
      </c>
      <c r="H28" s="14">
        <v>114.87</v>
      </c>
      <c r="I28" s="14">
        <v>140.87666666999999</v>
      </c>
      <c r="J28" s="14">
        <v>182.39978121999999</v>
      </c>
      <c r="K28" s="14">
        <v>245.38880700000001</v>
      </c>
      <c r="L28" s="14">
        <v>200.50042725</v>
      </c>
      <c r="M28" s="14">
        <v>141.18000000000001</v>
      </c>
      <c r="N28" s="14">
        <v>109.97</v>
      </c>
      <c r="O28" s="14">
        <v>84.269999999999996</v>
      </c>
      <c r="P28" s="14">
        <v>57.770000000000003</v>
      </c>
      <c r="Q28" s="14">
        <v>59.829999999999998</v>
      </c>
      <c r="R28" s="14">
        <v>78.010000000000005</v>
      </c>
      <c r="S28" s="14"/>
      <c r="T28" s="14"/>
      <c r="U28" s="14"/>
      <c r="V28" s="14"/>
      <c r="W28" s="14">
        <v>291.35874626999998</v>
      </c>
      <c r="X28" s="14">
        <v>310.68126236000001</v>
      </c>
      <c r="Y28" s="14">
        <v>226.26972205999999</v>
      </c>
      <c r="Z28" s="14">
        <v>194.86921335</v>
      </c>
      <c r="AA28" s="15">
        <v>168.45585252999999</v>
      </c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>
        <v>27.065664739999999</v>
      </c>
      <c r="T29" s="14">
        <v>34.537926419999998</v>
      </c>
      <c r="U29" s="14">
        <v>44.433400310000003</v>
      </c>
      <c r="V29" s="14">
        <v>53.061657750000002</v>
      </c>
      <c r="W29" s="14"/>
      <c r="X29" s="14"/>
      <c r="Y29" s="14"/>
      <c r="Z29" s="14"/>
      <c r="AA29" s="15"/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45755</v>
      </c>
      <c r="C32" s="13" t="s">
        <v>27</v>
      </c>
      <c r="D32" s="14">
        <v>130.55630915</v>
      </c>
      <c r="E32" s="14">
        <v>124.06076923000001</v>
      </c>
      <c r="F32" s="14">
        <v>125.13031669</v>
      </c>
      <c r="G32" s="14">
        <v>126.85289389</v>
      </c>
      <c r="H32" s="14">
        <v>130.55726565000001</v>
      </c>
      <c r="I32" s="14">
        <v>153.32694634999999</v>
      </c>
      <c r="J32" s="14">
        <v>212.81541319999999</v>
      </c>
      <c r="K32" s="14">
        <v>246.58510494000001</v>
      </c>
      <c r="L32" s="14">
        <v>189.18483487</v>
      </c>
      <c r="M32" s="14">
        <v>125.41030919000001</v>
      </c>
      <c r="N32" s="14">
        <v>111.92353725</v>
      </c>
      <c r="O32" s="14">
        <v>96.599999999999994</v>
      </c>
      <c r="P32" s="14">
        <v>66.439999999999998</v>
      </c>
      <c r="Q32" s="14">
        <v>61.229999999999997</v>
      </c>
      <c r="R32" s="14">
        <v>77.859999999999999</v>
      </c>
      <c r="S32" s="14">
        <v>113.26000000000001</v>
      </c>
      <c r="T32" s="14">
        <v>121.43184391</v>
      </c>
      <c r="U32" s="14">
        <v>140.58212717999999</v>
      </c>
      <c r="V32" s="14">
        <v>260.48382715999998</v>
      </c>
      <c r="W32" s="14">
        <v>435.11000000000001</v>
      </c>
      <c r="X32" s="14"/>
      <c r="Y32" s="14">
        <v>236.38999999999999</v>
      </c>
      <c r="Z32" s="14">
        <v>186.56</v>
      </c>
      <c r="AA32" s="15">
        <v>165.66701624000001</v>
      </c>
    </row>
    <row r="33">
      <c r="A33" s="1"/>
      <c r="B33" s="16"/>
      <c r="C33" s="13" t="s">
        <v>28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>
        <v>131.97999999999999</v>
      </c>
      <c r="Y33" s="14"/>
      <c r="Z33" s="14"/>
      <c r="AA33" s="15"/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45756</v>
      </c>
      <c r="C36" s="13" t="s">
        <v>27</v>
      </c>
      <c r="D36" s="14">
        <v>160.10769066</v>
      </c>
      <c r="E36" s="14">
        <v>138.94</v>
      </c>
      <c r="F36" s="14">
        <v>135.50999999999999</v>
      </c>
      <c r="G36" s="14">
        <v>133.69</v>
      </c>
      <c r="H36" s="14"/>
      <c r="I36" s="14">
        <v>173.32372835000001</v>
      </c>
      <c r="J36" s="14">
        <v>221.86836216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>
        <v>330.08999999999997</v>
      </c>
      <c r="X36" s="14">
        <v>421.68000000000001</v>
      </c>
      <c r="Y36" s="14">
        <v>352.98000000000002</v>
      </c>
      <c r="Z36" s="14">
        <v>179.24000000000001</v>
      </c>
      <c r="AA36" s="15">
        <v>153.23343832</v>
      </c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/>
      <c r="K37" s="14">
        <v>66.385798719999997</v>
      </c>
      <c r="L37" s="14">
        <v>44.069486400000002</v>
      </c>
      <c r="M37" s="14">
        <v>30.32</v>
      </c>
      <c r="N37" s="14">
        <v>25.600000000000001</v>
      </c>
      <c r="O37" s="14">
        <v>19.489999999999998</v>
      </c>
      <c r="P37" s="14">
        <v>4.5499999999999998</v>
      </c>
      <c r="Q37" s="14">
        <v>5.3600000000000003</v>
      </c>
      <c r="R37" s="14">
        <v>13.23</v>
      </c>
      <c r="S37" s="14">
        <v>20.199999999999999</v>
      </c>
      <c r="T37" s="14">
        <v>31.36244383</v>
      </c>
      <c r="U37" s="14">
        <v>39.139100929999998</v>
      </c>
      <c r="V37" s="14">
        <v>41.733126679999998</v>
      </c>
      <c r="W37" s="14"/>
      <c r="X37" s="14"/>
      <c r="Y37" s="14"/>
      <c r="Z37" s="14"/>
      <c r="AA37" s="15"/>
    </row>
    <row r="38">
      <c r="A38" s="1"/>
      <c r="B38" s="16"/>
      <c r="C38" s="13" t="s">
        <v>29</v>
      </c>
      <c r="D38" s="14"/>
      <c r="E38" s="14"/>
      <c r="F38" s="14"/>
      <c r="G38" s="14"/>
      <c r="H38" s="14">
        <v>52.340000000000003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>
        <v>157.02000000000001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45757</v>
      </c>
      <c r="C40" s="13" t="s">
        <v>27</v>
      </c>
      <c r="D40" s="14">
        <v>141.11189844</v>
      </c>
      <c r="E40" s="14">
        <v>129.45954474000001</v>
      </c>
      <c r="F40" s="14"/>
      <c r="G40" s="14"/>
      <c r="H40" s="14"/>
      <c r="I40" s="14">
        <v>156.65809523999999</v>
      </c>
      <c r="J40" s="14">
        <v>211.7264328</v>
      </c>
      <c r="K40" s="14">
        <v>265.35000000000002</v>
      </c>
      <c r="L40" s="14"/>
      <c r="M40" s="14"/>
      <c r="N40" s="14"/>
      <c r="O40" s="14"/>
      <c r="P40" s="14">
        <v>51.869999999999997</v>
      </c>
      <c r="Q40" s="14">
        <v>3.2400000000000002</v>
      </c>
      <c r="R40" s="14">
        <v>0.26000000000000001</v>
      </c>
      <c r="S40" s="14">
        <v>2.8900000000000001</v>
      </c>
      <c r="T40" s="14"/>
      <c r="U40" s="14"/>
      <c r="V40" s="14">
        <v>180.38</v>
      </c>
      <c r="W40" s="14">
        <v>247.43000000000001</v>
      </c>
      <c r="X40" s="14"/>
      <c r="Y40" s="14"/>
      <c r="Z40" s="14"/>
      <c r="AA40" s="15"/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>
        <v>52.240657990000003</v>
      </c>
      <c r="M41" s="14">
        <v>37.719208260000002</v>
      </c>
      <c r="N41" s="14">
        <v>42.977910450000003</v>
      </c>
      <c r="O41" s="14">
        <v>21</v>
      </c>
      <c r="P41" s="14"/>
      <c r="Q41" s="14"/>
      <c r="R41" s="14"/>
      <c r="S41" s="14"/>
      <c r="T41" s="14">
        <v>33.202080539999997</v>
      </c>
      <c r="U41" s="14">
        <v>25.149999999999999</v>
      </c>
      <c r="V41" s="14"/>
      <c r="W41" s="14"/>
      <c r="X41" s="14">
        <v>68.578839930000001</v>
      </c>
      <c r="Y41" s="14">
        <v>41.284736840000001</v>
      </c>
      <c r="Z41" s="14">
        <v>42.039716310000003</v>
      </c>
      <c r="AA41" s="15">
        <v>29.395068219999999</v>
      </c>
    </row>
    <row r="42">
      <c r="A42" s="1"/>
      <c r="B42" s="16"/>
      <c r="C42" s="13" t="s">
        <v>29</v>
      </c>
      <c r="D42" s="14"/>
      <c r="E42" s="14"/>
      <c r="F42" s="14">
        <v>46.664999999999999</v>
      </c>
      <c r="G42" s="14">
        <v>46.32</v>
      </c>
      <c r="H42" s="14">
        <v>48.284999999999997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>
        <v>139.995</v>
      </c>
      <c r="G43" s="19">
        <v>138.96000000000001</v>
      </c>
      <c r="H43" s="19">
        <v>144.85499999999999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45758</v>
      </c>
      <c r="C44" s="13" t="s">
        <v>27</v>
      </c>
      <c r="D44" s="14">
        <v>117.90000000000001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>
        <v>329.60000000000002</v>
      </c>
      <c r="Y44" s="14"/>
      <c r="Z44" s="14"/>
      <c r="AA44" s="15"/>
    </row>
    <row r="45">
      <c r="A45" s="1"/>
      <c r="B45" s="16"/>
      <c r="C45" s="13" t="s">
        <v>28</v>
      </c>
      <c r="D45" s="14"/>
      <c r="E45" s="14">
        <v>22.440000000000001</v>
      </c>
      <c r="F45" s="14">
        <v>20.09</v>
      </c>
      <c r="G45" s="14">
        <v>20.379999999999999</v>
      </c>
      <c r="H45" s="14">
        <v>22.93</v>
      </c>
      <c r="I45" s="14">
        <v>25.690000000000001</v>
      </c>
      <c r="J45" s="14">
        <v>51.693919409999999</v>
      </c>
      <c r="K45" s="14">
        <v>33.80414013</v>
      </c>
      <c r="L45" s="14">
        <v>27.804878049999999</v>
      </c>
      <c r="M45" s="14">
        <v>18.77</v>
      </c>
      <c r="N45" s="14">
        <v>4.4299999999999997</v>
      </c>
      <c r="O45" s="14">
        <v>0.20000000000000001</v>
      </c>
      <c r="P45" s="14">
        <v>0.20000000000000001</v>
      </c>
      <c r="Q45" s="14">
        <v>0.20000000000000001</v>
      </c>
      <c r="R45" s="14">
        <v>6.5199999999999996</v>
      </c>
      <c r="S45" s="14">
        <v>6.5199999999999996</v>
      </c>
      <c r="T45" s="14">
        <v>12.99</v>
      </c>
      <c r="U45" s="14">
        <v>43.752212389999997</v>
      </c>
      <c r="V45" s="14">
        <v>52.665111410000002</v>
      </c>
      <c r="W45" s="14">
        <v>71.824400400000002</v>
      </c>
      <c r="X45" s="14"/>
      <c r="Y45" s="14">
        <v>91.140000000000001</v>
      </c>
      <c r="Z45" s="14">
        <v>76.109999999999999</v>
      </c>
      <c r="AA45" s="15">
        <v>54.850000000000001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45759</v>
      </c>
      <c r="C48" s="13" t="s">
        <v>27</v>
      </c>
      <c r="D48" s="14">
        <v>166.28</v>
      </c>
      <c r="E48" s="14">
        <v>161.28</v>
      </c>
      <c r="F48" s="14"/>
      <c r="G48" s="14"/>
      <c r="H48" s="14"/>
      <c r="I48" s="14"/>
      <c r="J48" s="14">
        <v>151.08984741</v>
      </c>
      <c r="K48" s="14">
        <v>140.02118727999999</v>
      </c>
      <c r="L48" s="14">
        <v>136.62296413999999</v>
      </c>
      <c r="M48" s="14">
        <v>89.525000000000006</v>
      </c>
      <c r="N48" s="14">
        <v>26.245000000000001</v>
      </c>
      <c r="O48" s="14">
        <v>70.354558819999994</v>
      </c>
      <c r="P48" s="14"/>
      <c r="Q48" s="14"/>
      <c r="R48" s="14"/>
      <c r="S48" s="14"/>
      <c r="T48" s="14"/>
      <c r="U48" s="14"/>
      <c r="V48" s="14"/>
      <c r="W48" s="14"/>
      <c r="X48" s="14">
        <v>337.98000000000002</v>
      </c>
      <c r="Y48" s="14">
        <v>220.22999999999999</v>
      </c>
      <c r="Z48" s="14"/>
      <c r="AA48" s="15"/>
    </row>
    <row r="49">
      <c r="A49" s="1"/>
      <c r="B49" s="16"/>
      <c r="C49" s="13" t="s">
        <v>28</v>
      </c>
      <c r="D49" s="14"/>
      <c r="E49" s="14"/>
      <c r="F49" s="14">
        <v>51.909999999999997</v>
      </c>
      <c r="G49" s="14">
        <v>50.890000000000001</v>
      </c>
      <c r="H49" s="14">
        <v>51.329999999999998</v>
      </c>
      <c r="I49" s="14"/>
      <c r="J49" s="14"/>
      <c r="K49" s="14"/>
      <c r="L49" s="14"/>
      <c r="M49" s="14"/>
      <c r="N49" s="14"/>
      <c r="O49" s="14"/>
      <c r="P49" s="14">
        <v>16.239999999999998</v>
      </c>
      <c r="Q49" s="14">
        <v>16.239999999999998</v>
      </c>
      <c r="R49" s="14">
        <v>16.239999999999998</v>
      </c>
      <c r="S49" s="14">
        <v>16.239999999999998</v>
      </c>
      <c r="T49" s="14">
        <v>16.239999999999998</v>
      </c>
      <c r="U49" s="14">
        <v>26.420000000000002</v>
      </c>
      <c r="V49" s="14">
        <v>38.538491870000001</v>
      </c>
      <c r="W49" s="14">
        <v>63.009999999999998</v>
      </c>
      <c r="X49" s="14"/>
      <c r="Y49" s="14"/>
      <c r="Z49" s="14">
        <v>72.670000000000002</v>
      </c>
      <c r="AA49" s="15">
        <v>44.347604080000004</v>
      </c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>
        <v>51.939999999999998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>
        <v>155.81999999999999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45760</v>
      </c>
      <c r="C52" s="13" t="s">
        <v>27</v>
      </c>
      <c r="D52" s="14">
        <v>164.03999999999999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/>
      <c r="J53" s="14">
        <v>18.59</v>
      </c>
      <c r="K53" s="14">
        <v>8.3300000000000001</v>
      </c>
      <c r="L53" s="14">
        <v>3.96</v>
      </c>
      <c r="M53" s="14">
        <v>2.5299999999999998</v>
      </c>
      <c r="N53" s="14">
        <v>10.99</v>
      </c>
      <c r="O53" s="14">
        <v>10.99</v>
      </c>
      <c r="P53" s="14">
        <v>10.99</v>
      </c>
      <c r="Q53" s="14">
        <v>10.99</v>
      </c>
      <c r="R53" s="14">
        <v>10.99</v>
      </c>
      <c r="S53" s="14">
        <v>10.99</v>
      </c>
      <c r="T53" s="14">
        <v>10.99</v>
      </c>
      <c r="U53" s="14">
        <v>19.449999999999999</v>
      </c>
      <c r="V53" s="14">
        <v>35.587094020000002</v>
      </c>
      <c r="W53" s="14">
        <v>47.656799999999997</v>
      </c>
      <c r="X53" s="14">
        <v>63.340000000000003</v>
      </c>
      <c r="Y53" s="14">
        <v>83.299999999999997</v>
      </c>
      <c r="Z53" s="14">
        <v>41.011385060000002</v>
      </c>
      <c r="AA53" s="15">
        <v>35.227400879999998</v>
      </c>
    </row>
    <row r="54">
      <c r="A54" s="1"/>
      <c r="B54" s="16"/>
      <c r="C54" s="13" t="s">
        <v>29</v>
      </c>
      <c r="D54" s="14"/>
      <c r="E54" s="14">
        <v>43.564999999999998</v>
      </c>
      <c r="F54" s="14">
        <v>32.619999999999997</v>
      </c>
      <c r="G54" s="14">
        <v>32.204999999999998</v>
      </c>
      <c r="H54" s="14">
        <v>33.719999999999999</v>
      </c>
      <c r="I54" s="14">
        <v>34.850000000000001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>
        <v>130.69499999999999</v>
      </c>
      <c r="F55" s="19">
        <v>97.859999999999999</v>
      </c>
      <c r="G55" s="19">
        <v>96.614999999999995</v>
      </c>
      <c r="H55" s="19">
        <v>101.16</v>
      </c>
      <c r="I55" s="19">
        <v>104.55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45761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>
        <v>230.24000000000001</v>
      </c>
      <c r="L56" s="14">
        <v>200.052178</v>
      </c>
      <c r="M56" s="14">
        <v>150.54724138</v>
      </c>
      <c r="N56" s="14">
        <v>135.19482758999999</v>
      </c>
      <c r="O56" s="14"/>
      <c r="P56" s="14">
        <v>127.295</v>
      </c>
      <c r="Q56" s="14">
        <v>114.925</v>
      </c>
      <c r="R56" s="14">
        <v>103.575</v>
      </c>
      <c r="S56" s="14">
        <v>117.98140600000001</v>
      </c>
      <c r="T56" s="14">
        <v>156.46000000000001</v>
      </c>
      <c r="U56" s="14">
        <v>171.31999999999999</v>
      </c>
      <c r="V56" s="14"/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>
        <v>44.400544410000002</v>
      </c>
      <c r="E57" s="14">
        <v>25.870000000000001</v>
      </c>
      <c r="F57" s="14">
        <v>25.649999999999999</v>
      </c>
      <c r="G57" s="14">
        <v>25.75</v>
      </c>
      <c r="H57" s="14">
        <v>26.57</v>
      </c>
      <c r="I57" s="14">
        <v>49.980201610000002</v>
      </c>
      <c r="J57" s="14">
        <v>37.350000000000001</v>
      </c>
      <c r="K57" s="14"/>
      <c r="L57" s="14"/>
      <c r="M57" s="14"/>
      <c r="N57" s="14"/>
      <c r="O57" s="14">
        <v>30.670000000000002</v>
      </c>
      <c r="P57" s="14"/>
      <c r="Q57" s="14"/>
      <c r="R57" s="14"/>
      <c r="S57" s="14"/>
      <c r="T57" s="14"/>
      <c r="U57" s="14"/>
      <c r="V57" s="14">
        <v>72.879999999999995</v>
      </c>
      <c r="W57" s="14">
        <v>93.700000000000003</v>
      </c>
      <c r="X57" s="14">
        <v>85.909999999999997</v>
      </c>
      <c r="Y57" s="14">
        <v>57.979999999999997</v>
      </c>
      <c r="Z57" s="14">
        <v>47.909999999999997</v>
      </c>
      <c r="AA57" s="15">
        <v>42.25</v>
      </c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45762</v>
      </c>
      <c r="C60" s="13" t="s">
        <v>27</v>
      </c>
      <c r="D60" s="14"/>
      <c r="E60" s="14"/>
      <c r="F60" s="14"/>
      <c r="G60" s="14"/>
      <c r="H60" s="14"/>
      <c r="I60" s="14"/>
      <c r="J60" s="14">
        <v>174</v>
      </c>
      <c r="K60" s="14">
        <v>170.85928544999999</v>
      </c>
      <c r="L60" s="14">
        <v>149.94235437</v>
      </c>
      <c r="M60" s="14">
        <v>161.26194530999999</v>
      </c>
      <c r="N60" s="14">
        <v>131.26499999999999</v>
      </c>
      <c r="O60" s="14">
        <v>128.69387755</v>
      </c>
      <c r="P60" s="14">
        <v>132.97999999999999</v>
      </c>
      <c r="Q60" s="14"/>
      <c r="R60" s="14"/>
      <c r="S60" s="14"/>
      <c r="T60" s="14"/>
      <c r="U60" s="14"/>
      <c r="V60" s="14">
        <v>166.94999999999999</v>
      </c>
      <c r="W60" s="14">
        <v>225.47</v>
      </c>
      <c r="X60" s="14">
        <v>228.90000000000001</v>
      </c>
      <c r="Y60" s="14">
        <v>162.25453891000001</v>
      </c>
      <c r="Z60" s="14">
        <v>154.21268656999999</v>
      </c>
      <c r="AA60" s="15">
        <v>153.66</v>
      </c>
    </row>
    <row r="61">
      <c r="A61" s="1"/>
      <c r="B61" s="16"/>
      <c r="C61" s="13" t="s">
        <v>28</v>
      </c>
      <c r="D61" s="14">
        <v>39.586830990000003</v>
      </c>
      <c r="E61" s="14">
        <v>24.5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>
        <v>29.02</v>
      </c>
      <c r="R61" s="14">
        <v>29.210000000000001</v>
      </c>
      <c r="S61" s="14">
        <v>47.567652369999998</v>
      </c>
      <c r="T61" s="14">
        <v>38.548286490000002</v>
      </c>
      <c r="U61" s="14">
        <v>35.915982550000003</v>
      </c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>
        <v>37.555</v>
      </c>
      <c r="G62" s="14">
        <v>36.619999999999997</v>
      </c>
      <c r="H62" s="14">
        <v>37.825000000000003</v>
      </c>
      <c r="I62" s="14">
        <v>48.875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>
        <v>112.66500000000001</v>
      </c>
      <c r="G63" s="19">
        <v>109.86</v>
      </c>
      <c r="H63" s="19">
        <v>113.47499999999999</v>
      </c>
      <c r="I63" s="19">
        <v>146.625</v>
      </c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45763</v>
      </c>
      <c r="C64" s="13" t="s">
        <v>27</v>
      </c>
      <c r="D64" s="14">
        <v>118.87</v>
      </c>
      <c r="E64" s="14">
        <v>111.88</v>
      </c>
      <c r="F64" s="14">
        <v>112.09999999999999</v>
      </c>
      <c r="G64" s="14">
        <v>113.01000000000001</v>
      </c>
      <c r="H64" s="14">
        <v>123.5</v>
      </c>
      <c r="I64" s="14"/>
      <c r="J64" s="14"/>
      <c r="K64" s="14">
        <v>203.38999999999999</v>
      </c>
      <c r="L64" s="14">
        <v>162.58642895</v>
      </c>
      <c r="M64" s="14">
        <v>64.209999999999994</v>
      </c>
      <c r="N64" s="14">
        <v>37.700000000000003</v>
      </c>
      <c r="O64" s="14"/>
      <c r="P64" s="14"/>
      <c r="Q64" s="14"/>
      <c r="R64" s="14"/>
      <c r="S64" s="14"/>
      <c r="T64" s="14">
        <v>82.760000000000005</v>
      </c>
      <c r="U64" s="14"/>
      <c r="V64" s="14"/>
      <c r="W64" s="14"/>
      <c r="X64" s="14"/>
      <c r="Y64" s="14"/>
      <c r="Z64" s="14">
        <v>165.68000000000001</v>
      </c>
      <c r="AA64" s="15"/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>
        <v>31.640000000000001</v>
      </c>
      <c r="J65" s="14">
        <v>63.18</v>
      </c>
      <c r="K65" s="14"/>
      <c r="L65" s="14"/>
      <c r="M65" s="14"/>
      <c r="N65" s="14"/>
      <c r="O65" s="14">
        <v>8.6999999999999993</v>
      </c>
      <c r="P65" s="14">
        <v>8.6999999999999993</v>
      </c>
      <c r="Q65" s="14">
        <v>8.6999999999999993</v>
      </c>
      <c r="R65" s="14">
        <v>8.6999999999999993</v>
      </c>
      <c r="S65" s="14">
        <v>2.5800000000000001</v>
      </c>
      <c r="T65" s="14"/>
      <c r="U65" s="14">
        <v>28.859999999999999</v>
      </c>
      <c r="V65" s="14">
        <v>44.431153039999998</v>
      </c>
      <c r="W65" s="14">
        <v>50.033017749999999</v>
      </c>
      <c r="X65" s="14">
        <v>50.196800000000003</v>
      </c>
      <c r="Y65" s="14">
        <v>36.776800000000001</v>
      </c>
      <c r="Z65" s="14"/>
      <c r="AA65" s="15">
        <v>39.892215110000002</v>
      </c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45764</v>
      </c>
      <c r="C68" s="13" t="s">
        <v>27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>
        <v>54.539999999999999</v>
      </c>
      <c r="O68" s="14">
        <v>18.710000000000001</v>
      </c>
      <c r="P68" s="14">
        <v>12.869999999999999</v>
      </c>
      <c r="Q68" s="14">
        <v>7.5800000000000001</v>
      </c>
      <c r="R68" s="14">
        <v>15.77</v>
      </c>
      <c r="S68" s="14">
        <v>101.9945827</v>
      </c>
      <c r="T68" s="14">
        <v>122.05442244</v>
      </c>
      <c r="U68" s="14">
        <v>142.21767327000001</v>
      </c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>
        <v>32.204692319999999</v>
      </c>
      <c r="E69" s="14">
        <v>25.859999999999999</v>
      </c>
      <c r="F69" s="14">
        <v>25.399999999999999</v>
      </c>
      <c r="G69" s="14">
        <v>25.140000000000001</v>
      </c>
      <c r="H69" s="14">
        <v>25.649999999999999</v>
      </c>
      <c r="I69" s="14">
        <v>44.46269032</v>
      </c>
      <c r="J69" s="14">
        <v>41.906603769999997</v>
      </c>
      <c r="K69" s="14">
        <v>40.872100930000002</v>
      </c>
      <c r="L69" s="14">
        <v>44.982584449999997</v>
      </c>
      <c r="M69" s="14">
        <v>37.606592319999997</v>
      </c>
      <c r="N69" s="14"/>
      <c r="O69" s="14"/>
      <c r="P69" s="14"/>
      <c r="Q69" s="14"/>
      <c r="R69" s="14"/>
      <c r="S69" s="14"/>
      <c r="T69" s="14"/>
      <c r="U69" s="14"/>
      <c r="V69" s="14">
        <v>57.810000000000002</v>
      </c>
      <c r="W69" s="14">
        <v>52.762060159999997</v>
      </c>
      <c r="X69" s="14">
        <v>47.63389634</v>
      </c>
      <c r="Y69" s="14">
        <v>43.499873530000002</v>
      </c>
      <c r="Z69" s="14">
        <v>37.119151879999997</v>
      </c>
      <c r="AA69" s="15">
        <v>30.60988137</v>
      </c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45765</v>
      </c>
      <c r="C72" s="13" t="s">
        <v>27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>
        <v>29.49113534</v>
      </c>
      <c r="E73" s="14">
        <v>24.440000000000001</v>
      </c>
      <c r="F73" s="14">
        <v>23.52</v>
      </c>
      <c r="G73" s="14">
        <v>23.379999999999999</v>
      </c>
      <c r="H73" s="14">
        <v>23.620000000000001</v>
      </c>
      <c r="I73" s="14">
        <v>37.617720179999999</v>
      </c>
      <c r="J73" s="14">
        <v>24.184999999999999</v>
      </c>
      <c r="K73" s="14">
        <v>27.86058985</v>
      </c>
      <c r="L73" s="14">
        <v>33.363756420000001</v>
      </c>
      <c r="M73" s="14">
        <v>27.141304349999999</v>
      </c>
      <c r="N73" s="14">
        <v>27.271428570000001</v>
      </c>
      <c r="O73" s="14">
        <v>27.39805775</v>
      </c>
      <c r="P73" s="14">
        <v>24.131304350000001</v>
      </c>
      <c r="Q73" s="14">
        <v>22.93223871</v>
      </c>
      <c r="R73" s="14">
        <v>22.037709929999998</v>
      </c>
      <c r="S73" s="14">
        <v>21.141176470000001</v>
      </c>
      <c r="T73" s="14">
        <v>24.085915190000001</v>
      </c>
      <c r="U73" s="14">
        <v>28.982454000000001</v>
      </c>
      <c r="V73" s="14">
        <v>34.134384060000002</v>
      </c>
      <c r="W73" s="14">
        <v>49.00677366</v>
      </c>
      <c r="X73" s="14">
        <v>53.0728528</v>
      </c>
      <c r="Y73" s="14">
        <v>45.919313279999997</v>
      </c>
      <c r="Z73" s="14">
        <v>44.999686580000002</v>
      </c>
      <c r="AA73" s="15">
        <v>35.305821250000001</v>
      </c>
    </row>
    <row r="74">
      <c r="A74" s="1"/>
      <c r="B74" s="16"/>
      <c r="C74" s="13" t="s">
        <v>29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45766</v>
      </c>
      <c r="C76" s="13" t="s">
        <v>27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>
        <v>19.93</v>
      </c>
      <c r="O76" s="14"/>
      <c r="P76" s="14">
        <v>3.0800000000000001</v>
      </c>
      <c r="Q76" s="14">
        <v>3.0800000000000001</v>
      </c>
      <c r="R76" s="14">
        <v>3.0800000000000001</v>
      </c>
      <c r="S76" s="14">
        <v>3.0800000000000001</v>
      </c>
      <c r="T76" s="14">
        <v>0.26000000000000001</v>
      </c>
      <c r="U76" s="14"/>
      <c r="V76" s="14"/>
      <c r="W76" s="14"/>
      <c r="X76" s="14">
        <v>232.13</v>
      </c>
      <c r="Y76" s="14">
        <v>176.80000000000001</v>
      </c>
      <c r="Z76" s="14"/>
      <c r="AA76" s="15"/>
    </row>
    <row r="77">
      <c r="A77" s="1"/>
      <c r="B77" s="16"/>
      <c r="C77" s="13" t="s">
        <v>28</v>
      </c>
      <c r="D77" s="14">
        <v>28.094999999999999</v>
      </c>
      <c r="E77" s="14">
        <v>25.07</v>
      </c>
      <c r="F77" s="14">
        <v>26.440000000000001</v>
      </c>
      <c r="G77" s="14">
        <v>25.879999999999999</v>
      </c>
      <c r="H77" s="14">
        <v>26.620000000000001</v>
      </c>
      <c r="I77" s="14"/>
      <c r="J77" s="14"/>
      <c r="K77" s="14"/>
      <c r="L77" s="14">
        <v>24.690000000000001</v>
      </c>
      <c r="M77" s="14"/>
      <c r="N77" s="14"/>
      <c r="O77" s="14"/>
      <c r="P77" s="14"/>
      <c r="Q77" s="14"/>
      <c r="R77" s="14"/>
      <c r="S77" s="14"/>
      <c r="T77" s="14"/>
      <c r="U77" s="14">
        <v>20.75</v>
      </c>
      <c r="V77" s="14">
        <v>32.805555560000002</v>
      </c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>
        <v>47.539999999999999</v>
      </c>
      <c r="J78" s="14">
        <v>49.890000000000001</v>
      </c>
      <c r="K78" s="14">
        <v>48.07</v>
      </c>
      <c r="L78" s="14"/>
      <c r="M78" s="14">
        <v>27.125</v>
      </c>
      <c r="N78" s="14"/>
      <c r="O78" s="14">
        <v>2.27</v>
      </c>
      <c r="P78" s="14"/>
      <c r="Q78" s="14"/>
      <c r="R78" s="14"/>
      <c r="S78" s="14"/>
      <c r="T78" s="14"/>
      <c r="U78" s="14"/>
      <c r="V78" s="14"/>
      <c r="W78" s="14">
        <v>68.439999999999998</v>
      </c>
      <c r="X78" s="14"/>
      <c r="Y78" s="14"/>
      <c r="Z78" s="14">
        <v>59.159999999999997</v>
      </c>
      <c r="AA78" s="15">
        <v>50.234999999999999</v>
      </c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>
        <v>142.62</v>
      </c>
      <c r="J79" s="19">
        <v>149.66999999999999</v>
      </c>
      <c r="K79" s="19">
        <v>144.21000000000001</v>
      </c>
      <c r="L79" s="19"/>
      <c r="M79" s="19">
        <v>81.375</v>
      </c>
      <c r="N79" s="19"/>
      <c r="O79" s="19">
        <v>6.8099999999999996</v>
      </c>
      <c r="P79" s="19"/>
      <c r="Q79" s="19"/>
      <c r="R79" s="19"/>
      <c r="S79" s="19"/>
      <c r="T79" s="19"/>
      <c r="U79" s="19"/>
      <c r="V79" s="19"/>
      <c r="W79" s="19">
        <v>205.31999999999999</v>
      </c>
      <c r="X79" s="19"/>
      <c r="Y79" s="19"/>
      <c r="Z79" s="19">
        <v>177.47999999999999</v>
      </c>
      <c r="AA79" s="20">
        <v>150.70500000000001</v>
      </c>
    </row>
    <row r="80" thickTop="1" ht="15.75">
      <c r="A80" s="11"/>
      <c r="B80" s="12">
        <v>45767</v>
      </c>
      <c r="C80" s="13" t="s">
        <v>27</v>
      </c>
      <c r="D80" s="14"/>
      <c r="E80" s="14"/>
      <c r="F80" s="14"/>
      <c r="G80" s="14"/>
      <c r="H80" s="14"/>
      <c r="I80" s="14"/>
      <c r="J80" s="14"/>
      <c r="K80" s="14"/>
      <c r="L80" s="14"/>
      <c r="M80" s="14">
        <v>1.1299999999999999</v>
      </c>
      <c r="N80" s="14"/>
      <c r="O80" s="14"/>
      <c r="P80" s="14"/>
      <c r="Q80" s="14"/>
      <c r="R80" s="14"/>
      <c r="S80" s="14"/>
      <c r="T80" s="14">
        <v>43.359999999999999</v>
      </c>
      <c r="U80" s="14"/>
      <c r="V80" s="14"/>
      <c r="W80" s="14">
        <v>148.43000000000001</v>
      </c>
      <c r="X80" s="14"/>
      <c r="Y80" s="14"/>
      <c r="Z80" s="14"/>
      <c r="AA80" s="15"/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>
        <v>18.48</v>
      </c>
      <c r="M81" s="14"/>
      <c r="N81" s="14">
        <v>10.01</v>
      </c>
      <c r="O81" s="14">
        <v>10.01</v>
      </c>
      <c r="P81" s="14">
        <v>10.01</v>
      </c>
      <c r="Q81" s="14">
        <v>10.01</v>
      </c>
      <c r="R81" s="14">
        <v>10.01</v>
      </c>
      <c r="S81" s="14">
        <v>10.01</v>
      </c>
      <c r="T81" s="14"/>
      <c r="U81" s="14">
        <v>19.75</v>
      </c>
      <c r="V81" s="14">
        <v>32.149999999999999</v>
      </c>
      <c r="W81" s="14"/>
      <c r="X81" s="14">
        <v>41.965000000000003</v>
      </c>
      <c r="Y81" s="14">
        <v>39.305</v>
      </c>
      <c r="Z81" s="14">
        <v>36.465000000000003</v>
      </c>
      <c r="AA81" s="15">
        <v>33.354999999999997</v>
      </c>
    </row>
    <row r="82">
      <c r="A82" s="1"/>
      <c r="B82" s="16"/>
      <c r="C82" s="13" t="s">
        <v>29</v>
      </c>
      <c r="D82" s="14">
        <v>51.164999999999999</v>
      </c>
      <c r="E82" s="14">
        <v>49.094999999999999</v>
      </c>
      <c r="F82" s="14">
        <v>48.174999999999997</v>
      </c>
      <c r="G82" s="14">
        <v>49.465000000000003</v>
      </c>
      <c r="H82" s="14">
        <v>49.210000000000001</v>
      </c>
      <c r="I82" s="14">
        <v>49.200000000000003</v>
      </c>
      <c r="J82" s="14">
        <v>49.5</v>
      </c>
      <c r="K82" s="14">
        <v>41.100000000000001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>
        <v>153.495</v>
      </c>
      <c r="E83" s="19">
        <v>147.285</v>
      </c>
      <c r="F83" s="19">
        <v>144.52500000000001</v>
      </c>
      <c r="G83" s="19">
        <v>148.39500000000001</v>
      </c>
      <c r="H83" s="19">
        <v>147.63</v>
      </c>
      <c r="I83" s="19">
        <v>147.59999999999999</v>
      </c>
      <c r="J83" s="19">
        <v>148.5</v>
      </c>
      <c r="K83" s="19">
        <v>123.3</v>
      </c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45768</v>
      </c>
      <c r="C84" s="13" t="s">
        <v>27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>
        <v>37.792592589999998</v>
      </c>
      <c r="E85" s="14">
        <v>29.82</v>
      </c>
      <c r="F85" s="14">
        <v>28.57</v>
      </c>
      <c r="G85" s="14">
        <v>28.539999999999999</v>
      </c>
      <c r="H85" s="14">
        <v>29.539999999999999</v>
      </c>
      <c r="I85" s="14">
        <v>45.090000000000003</v>
      </c>
      <c r="J85" s="14">
        <v>33.556363640000001</v>
      </c>
      <c r="K85" s="14">
        <v>43.08623025</v>
      </c>
      <c r="L85" s="14">
        <v>22.73</v>
      </c>
      <c r="M85" s="14">
        <v>3.6200000000000001</v>
      </c>
      <c r="N85" s="14">
        <v>3.21</v>
      </c>
      <c r="O85" s="14">
        <v>3.21</v>
      </c>
      <c r="P85" s="14">
        <v>3.21</v>
      </c>
      <c r="Q85" s="14">
        <v>3.21</v>
      </c>
      <c r="R85" s="14">
        <v>3.21</v>
      </c>
      <c r="S85" s="14">
        <v>2.7999999999999998</v>
      </c>
      <c r="T85" s="14"/>
      <c r="U85" s="14">
        <v>31.330588240000001</v>
      </c>
      <c r="V85" s="14">
        <v>39.695789470000001</v>
      </c>
      <c r="W85" s="14">
        <v>43.8762069</v>
      </c>
      <c r="X85" s="14">
        <v>54.074560329999997</v>
      </c>
      <c r="Y85" s="14">
        <v>47.83275862</v>
      </c>
      <c r="Z85" s="14">
        <v>44.455517239999999</v>
      </c>
      <c r="AA85" s="15">
        <v>38.796428570000003</v>
      </c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>
        <v>22.785</v>
      </c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>
        <v>68.355000000000004</v>
      </c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45769</v>
      </c>
      <c r="C88" s="13" t="s">
        <v>27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>
        <v>102.51000000000001</v>
      </c>
      <c r="T88" s="14">
        <v>113.38133556</v>
      </c>
      <c r="U88" s="14">
        <v>137.10833332999999</v>
      </c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>
        <v>37.060000000000002</v>
      </c>
      <c r="E89" s="14">
        <v>44.770000000000003</v>
      </c>
      <c r="F89" s="14"/>
      <c r="G89" s="14"/>
      <c r="H89" s="14"/>
      <c r="I89" s="14">
        <v>42.017017539999998</v>
      </c>
      <c r="J89" s="14">
        <v>48.562499330000001</v>
      </c>
      <c r="K89" s="14">
        <v>59.091589399999997</v>
      </c>
      <c r="L89" s="14">
        <v>56.876075950000001</v>
      </c>
      <c r="M89" s="14">
        <v>31.0364</v>
      </c>
      <c r="N89" s="14">
        <v>26.300000000000001</v>
      </c>
      <c r="O89" s="14">
        <v>23.239999999999998</v>
      </c>
      <c r="P89" s="14">
        <v>22.59</v>
      </c>
      <c r="Q89" s="14">
        <v>19.989999999999998</v>
      </c>
      <c r="R89" s="14">
        <v>21.52</v>
      </c>
      <c r="S89" s="14"/>
      <c r="T89" s="14"/>
      <c r="U89" s="14"/>
      <c r="V89" s="14">
        <v>71</v>
      </c>
      <c r="W89" s="14">
        <v>109.92</v>
      </c>
      <c r="X89" s="14">
        <v>126.95999999999999</v>
      </c>
      <c r="Y89" s="14">
        <v>77.370000000000005</v>
      </c>
      <c r="Z89" s="14">
        <v>62.229999999999997</v>
      </c>
      <c r="AA89" s="15">
        <v>57.310000000000002</v>
      </c>
    </row>
    <row r="90">
      <c r="A90" s="1"/>
      <c r="B90" s="16"/>
      <c r="C90" s="13" t="s">
        <v>29</v>
      </c>
      <c r="D90" s="14"/>
      <c r="E90" s="14"/>
      <c r="F90" s="14">
        <v>44.134999999999998</v>
      </c>
      <c r="G90" s="14">
        <v>42.869999999999997</v>
      </c>
      <c r="H90" s="14">
        <v>42.645000000000003</v>
      </c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>
        <v>132.405</v>
      </c>
      <c r="G91" s="19">
        <v>128.61000000000001</v>
      </c>
      <c r="H91" s="19">
        <v>127.935</v>
      </c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45770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>
        <v>150.02545455000001</v>
      </c>
      <c r="M92" s="14"/>
      <c r="N92" s="14"/>
      <c r="O92" s="14"/>
      <c r="P92" s="14"/>
      <c r="Q92" s="14"/>
      <c r="R92" s="14"/>
      <c r="S92" s="14">
        <v>124.31</v>
      </c>
      <c r="T92" s="14">
        <v>132.77000000000001</v>
      </c>
      <c r="U92" s="14">
        <v>148.35208175</v>
      </c>
      <c r="V92" s="14">
        <v>187.93695262</v>
      </c>
      <c r="W92" s="14">
        <v>235.55945441</v>
      </c>
      <c r="X92" s="14">
        <v>268.48006199000002</v>
      </c>
      <c r="Y92" s="14">
        <v>168.94000892</v>
      </c>
      <c r="Z92" s="14">
        <v>141.09</v>
      </c>
      <c r="AA92" s="15"/>
    </row>
    <row r="93">
      <c r="A93" s="1"/>
      <c r="B93" s="16"/>
      <c r="C93" s="13" t="s">
        <v>28</v>
      </c>
      <c r="D93" s="14">
        <v>42.75293722</v>
      </c>
      <c r="E93" s="14">
        <v>30.390000000000001</v>
      </c>
      <c r="F93" s="14">
        <v>29.989999999999998</v>
      </c>
      <c r="G93" s="14">
        <v>29.920000000000002</v>
      </c>
      <c r="H93" s="14">
        <v>31.140000000000001</v>
      </c>
      <c r="I93" s="14">
        <v>39.87851852</v>
      </c>
      <c r="J93" s="14">
        <v>48.370740740000002</v>
      </c>
      <c r="K93" s="14">
        <v>60.604059409999998</v>
      </c>
      <c r="L93" s="14"/>
      <c r="M93" s="14">
        <v>47.045053000000003</v>
      </c>
      <c r="N93" s="14">
        <v>24.809999999999999</v>
      </c>
      <c r="O93" s="14">
        <v>25.899999999999999</v>
      </c>
      <c r="P93" s="14">
        <v>23.75</v>
      </c>
      <c r="Q93" s="14">
        <v>23.84</v>
      </c>
      <c r="R93" s="14">
        <v>25.989999999999998</v>
      </c>
      <c r="S93" s="14"/>
      <c r="T93" s="14"/>
      <c r="U93" s="14"/>
      <c r="V93" s="14"/>
      <c r="W93" s="14"/>
      <c r="X93" s="14"/>
      <c r="Y93" s="14"/>
      <c r="Z93" s="14"/>
      <c r="AA93" s="15">
        <v>52.479999999999997</v>
      </c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45771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>
        <v>164.36829603999999</v>
      </c>
      <c r="L96" s="14">
        <v>163.12530744</v>
      </c>
      <c r="M96" s="14">
        <v>132.47999999999999</v>
      </c>
      <c r="N96" s="14">
        <v>121.06999999999999</v>
      </c>
      <c r="O96" s="14">
        <v>107.56</v>
      </c>
      <c r="P96" s="14"/>
      <c r="Q96" s="14"/>
      <c r="R96" s="14"/>
      <c r="S96" s="14"/>
      <c r="T96" s="14"/>
      <c r="U96" s="14"/>
      <c r="V96" s="14"/>
      <c r="W96" s="14">
        <v>181.09999999999999</v>
      </c>
      <c r="X96" s="14"/>
      <c r="Y96" s="14"/>
      <c r="Z96" s="14"/>
      <c r="AA96" s="15"/>
    </row>
    <row r="97">
      <c r="A97" s="1"/>
      <c r="B97" s="16"/>
      <c r="C97" s="13" t="s">
        <v>28</v>
      </c>
      <c r="D97" s="14">
        <v>35.141492909999997</v>
      </c>
      <c r="E97" s="14">
        <v>27.039999999999999</v>
      </c>
      <c r="F97" s="14">
        <v>26.530000000000001</v>
      </c>
      <c r="G97" s="14">
        <v>26.07</v>
      </c>
      <c r="H97" s="14">
        <v>26.039999999999999</v>
      </c>
      <c r="I97" s="14">
        <v>28.010000000000002</v>
      </c>
      <c r="J97" s="14">
        <v>55.659999999999997</v>
      </c>
      <c r="K97" s="14"/>
      <c r="L97" s="14"/>
      <c r="M97" s="14"/>
      <c r="N97" s="14"/>
      <c r="O97" s="14"/>
      <c r="P97" s="14">
        <v>23.93</v>
      </c>
      <c r="Q97" s="14">
        <v>22.77</v>
      </c>
      <c r="R97" s="14">
        <v>23.34</v>
      </c>
      <c r="S97" s="14">
        <v>24.260000000000002</v>
      </c>
      <c r="T97" s="14">
        <v>25.920000000000002</v>
      </c>
      <c r="U97" s="14">
        <v>50.060000000000002</v>
      </c>
      <c r="V97" s="14">
        <v>39.695</v>
      </c>
      <c r="W97" s="14"/>
      <c r="X97" s="14">
        <v>46.979999999999997</v>
      </c>
      <c r="Y97" s="14">
        <v>57.240000000000002</v>
      </c>
      <c r="Z97" s="14">
        <v>53.270000000000003</v>
      </c>
      <c r="AA97" s="15">
        <v>46.549999999999997</v>
      </c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45772</v>
      </c>
      <c r="C100" s="13" t="s">
        <v>27</v>
      </c>
      <c r="D100" s="14">
        <v>125.37</v>
      </c>
      <c r="E100" s="14"/>
      <c r="F100" s="14"/>
      <c r="G100" s="14"/>
      <c r="H100" s="14"/>
      <c r="I100" s="14"/>
      <c r="J100" s="14">
        <v>158.12</v>
      </c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/>
      <c r="F101" s="14">
        <v>24.850000000000001</v>
      </c>
      <c r="G101" s="14">
        <v>25.34</v>
      </c>
      <c r="H101" s="14">
        <v>25.77</v>
      </c>
      <c r="I101" s="14">
        <v>29.34</v>
      </c>
      <c r="J101" s="14"/>
      <c r="K101" s="14">
        <v>37.726590979999997</v>
      </c>
      <c r="L101" s="14">
        <v>34.17398421</v>
      </c>
      <c r="M101" s="14">
        <v>27.08540541</v>
      </c>
      <c r="N101" s="14">
        <v>25.890000000000001</v>
      </c>
      <c r="O101" s="14">
        <v>22.210000000000001</v>
      </c>
      <c r="P101" s="14">
        <v>20.760000000000002</v>
      </c>
      <c r="Q101" s="14">
        <v>15.119999999999999</v>
      </c>
      <c r="R101" s="14">
        <v>13.09</v>
      </c>
      <c r="S101" s="14">
        <v>19.489999999999998</v>
      </c>
      <c r="T101" s="14">
        <v>36.608241309999997</v>
      </c>
      <c r="U101" s="14">
        <v>28.459622800000002</v>
      </c>
      <c r="V101" s="14">
        <v>33.53031653</v>
      </c>
      <c r="W101" s="14">
        <v>37.253293149999998</v>
      </c>
      <c r="X101" s="14">
        <v>38.996305999999997</v>
      </c>
      <c r="Y101" s="14">
        <v>35.104142660000001</v>
      </c>
      <c r="Z101" s="14">
        <v>32.020217879999997</v>
      </c>
      <c r="AA101" s="15">
        <v>29.20074923</v>
      </c>
    </row>
    <row r="102">
      <c r="A102" s="1"/>
      <c r="B102" s="16"/>
      <c r="C102" s="13" t="s">
        <v>29</v>
      </c>
      <c r="D102" s="14"/>
      <c r="E102" s="14">
        <v>42.020000000000003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>
        <v>126.06</v>
      </c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45773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>
        <v>90.909999999999997</v>
      </c>
      <c r="M104" s="14"/>
      <c r="N104" s="14"/>
      <c r="O104" s="14"/>
      <c r="P104" s="14"/>
      <c r="Q104" s="14"/>
      <c r="R104" s="14">
        <v>1.6599999999999999</v>
      </c>
      <c r="S104" s="14">
        <v>1.6599999999999999</v>
      </c>
      <c r="T104" s="14">
        <v>0.26000000000000001</v>
      </c>
      <c r="U104" s="14">
        <v>40.289999999999999</v>
      </c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>
        <v>33.229999999999997</v>
      </c>
      <c r="E105" s="14">
        <v>28.199999999999999</v>
      </c>
      <c r="F105" s="14">
        <v>27.969999999999999</v>
      </c>
      <c r="G105" s="14">
        <v>27.48</v>
      </c>
      <c r="H105" s="14">
        <v>27.280000000000001</v>
      </c>
      <c r="I105" s="14">
        <v>27.760000000000002</v>
      </c>
      <c r="J105" s="14">
        <v>28.359999999999999</v>
      </c>
      <c r="K105" s="14">
        <v>26.059999999999999</v>
      </c>
      <c r="L105" s="14"/>
      <c r="M105" s="14"/>
      <c r="N105" s="14"/>
      <c r="O105" s="14">
        <v>0.38</v>
      </c>
      <c r="P105" s="14">
        <v>0.38</v>
      </c>
      <c r="Q105" s="14"/>
      <c r="R105" s="14"/>
      <c r="S105" s="14"/>
      <c r="T105" s="14"/>
      <c r="U105" s="14"/>
      <c r="V105" s="14">
        <v>39.75</v>
      </c>
      <c r="W105" s="14">
        <v>32.262458100000003</v>
      </c>
      <c r="X105" s="14">
        <v>35.439999999999998</v>
      </c>
      <c r="Y105" s="14">
        <v>47.82</v>
      </c>
      <c r="Z105" s="14">
        <v>43.030000000000001</v>
      </c>
      <c r="AA105" s="15">
        <v>24.603511449999999</v>
      </c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>
        <v>17.225000000000001</v>
      </c>
      <c r="N106" s="14">
        <v>1.2749999999999999</v>
      </c>
      <c r="O106" s="14"/>
      <c r="P106" s="14"/>
      <c r="Q106" s="14">
        <v>0.64000000000000001</v>
      </c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>
        <v>51.674999999999997</v>
      </c>
      <c r="N107" s="19">
        <v>3.8250000000000002</v>
      </c>
      <c r="O107" s="19"/>
      <c r="P107" s="19"/>
      <c r="Q107" s="19">
        <v>1.9199999999999999</v>
      </c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45774</v>
      </c>
      <c r="C108" s="13" t="s">
        <v>27</v>
      </c>
      <c r="D108" s="14"/>
      <c r="E108" s="14"/>
      <c r="F108" s="14"/>
      <c r="G108" s="14"/>
      <c r="H108" s="14"/>
      <c r="I108" s="14"/>
      <c r="J108" s="14">
        <v>87.109999999999999</v>
      </c>
      <c r="K108" s="14">
        <v>81.370000000000005</v>
      </c>
      <c r="L108" s="14"/>
      <c r="M108" s="14">
        <v>0.26000000000000001</v>
      </c>
      <c r="N108" s="14">
        <v>11.960000000000001</v>
      </c>
      <c r="O108" s="14">
        <v>11.960000000000001</v>
      </c>
      <c r="P108" s="14">
        <v>11.960000000000001</v>
      </c>
      <c r="Q108" s="14">
        <v>11.960000000000001</v>
      </c>
      <c r="R108" s="14"/>
      <c r="S108" s="14"/>
      <c r="T108" s="14"/>
      <c r="U108" s="14">
        <v>23.859999999999999</v>
      </c>
      <c r="V108" s="14">
        <v>125.0113253</v>
      </c>
      <c r="W108" s="14">
        <v>146.90724166999999</v>
      </c>
      <c r="X108" s="14">
        <v>166.40000000000001</v>
      </c>
      <c r="Y108" s="14">
        <v>145.06666666999999</v>
      </c>
      <c r="Z108" s="14">
        <v>128.69313725000001</v>
      </c>
      <c r="AA108" s="15">
        <v>140.93000000000001</v>
      </c>
    </row>
    <row r="109">
      <c r="A109" s="1"/>
      <c r="B109" s="16"/>
      <c r="C109" s="13" t="s">
        <v>28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>
        <v>2.7599999999999998</v>
      </c>
      <c r="S109" s="14"/>
      <c r="T109" s="14"/>
      <c r="U109" s="14"/>
      <c r="V109" s="14"/>
      <c r="W109" s="14"/>
      <c r="X109" s="14"/>
      <c r="Y109" s="14"/>
      <c r="Z109" s="14"/>
      <c r="AA109" s="15"/>
    </row>
    <row r="110">
      <c r="A110" s="1"/>
      <c r="B110" s="16"/>
      <c r="C110" s="13" t="s">
        <v>29</v>
      </c>
      <c r="D110" s="14">
        <v>34.725000000000001</v>
      </c>
      <c r="E110" s="14">
        <v>30.91</v>
      </c>
      <c r="F110" s="14">
        <v>29.030000000000001</v>
      </c>
      <c r="G110" s="14">
        <v>29.390000000000001</v>
      </c>
      <c r="H110" s="14">
        <v>32.140000000000001</v>
      </c>
      <c r="I110" s="14">
        <v>33.700000000000003</v>
      </c>
      <c r="J110" s="14"/>
      <c r="K110" s="14"/>
      <c r="L110" s="14">
        <v>17.52</v>
      </c>
      <c r="M110" s="14"/>
      <c r="N110" s="14"/>
      <c r="O110" s="14"/>
      <c r="P110" s="14"/>
      <c r="Q110" s="14"/>
      <c r="R110" s="14"/>
      <c r="S110" s="14">
        <v>4.5999999999999996</v>
      </c>
      <c r="T110" s="14">
        <v>4.5999999999999996</v>
      </c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>
        <v>104.175</v>
      </c>
      <c r="E111" s="19">
        <v>92.730000000000004</v>
      </c>
      <c r="F111" s="19">
        <v>87.090000000000003</v>
      </c>
      <c r="G111" s="19">
        <v>88.170000000000002</v>
      </c>
      <c r="H111" s="19">
        <v>96.420000000000002</v>
      </c>
      <c r="I111" s="19">
        <v>101.09999999999999</v>
      </c>
      <c r="J111" s="19"/>
      <c r="K111" s="19"/>
      <c r="L111" s="19">
        <v>52.560000000000002</v>
      </c>
      <c r="M111" s="19"/>
      <c r="N111" s="19"/>
      <c r="O111" s="19"/>
      <c r="P111" s="19"/>
      <c r="Q111" s="19"/>
      <c r="R111" s="19"/>
      <c r="S111" s="19">
        <v>13.800000000000001</v>
      </c>
      <c r="T111" s="19">
        <v>13.800000000000001</v>
      </c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45775</v>
      </c>
      <c r="C112" s="13" t="s">
        <v>27</v>
      </c>
      <c r="D112" s="14">
        <v>126.46098130999999</v>
      </c>
      <c r="E112" s="14"/>
      <c r="F112" s="14"/>
      <c r="G112" s="14"/>
      <c r="H112" s="14"/>
      <c r="I112" s="14"/>
      <c r="J112" s="14">
        <v>181.685</v>
      </c>
      <c r="K112" s="14"/>
      <c r="L112" s="14">
        <v>123.91500000000001</v>
      </c>
      <c r="M112" s="14">
        <v>87.575000000000003</v>
      </c>
      <c r="N112" s="14">
        <v>12.23</v>
      </c>
      <c r="O112" s="14">
        <v>7.4900000000000002</v>
      </c>
      <c r="P112" s="14"/>
      <c r="Q112" s="14"/>
      <c r="R112" s="14"/>
      <c r="S112" s="14"/>
      <c r="T112" s="14">
        <v>2.7400000000000002</v>
      </c>
      <c r="U112" s="14">
        <v>95</v>
      </c>
      <c r="V112" s="14"/>
      <c r="W112" s="14"/>
      <c r="X112" s="14">
        <v>295.41256491000001</v>
      </c>
      <c r="Y112" s="14">
        <v>192.47115875</v>
      </c>
      <c r="Z112" s="14">
        <v>157.78826888</v>
      </c>
      <c r="AA112" s="15">
        <v>144.31496374</v>
      </c>
    </row>
    <row r="113">
      <c r="A113" s="1"/>
      <c r="B113" s="16"/>
      <c r="C113" s="13" t="s">
        <v>28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>
        <v>1.73</v>
      </c>
      <c r="Q113" s="14">
        <v>1.73</v>
      </c>
      <c r="R113" s="14">
        <v>1.73</v>
      </c>
      <c r="S113" s="14">
        <v>1.73</v>
      </c>
      <c r="T113" s="14"/>
      <c r="U113" s="14"/>
      <c r="V113" s="14">
        <v>38.074101679999998</v>
      </c>
      <c r="W113" s="14">
        <v>76.730000000000004</v>
      </c>
      <c r="X113" s="14"/>
      <c r="Y113" s="14"/>
      <c r="Z113" s="14"/>
      <c r="AA113" s="15"/>
    </row>
    <row r="114">
      <c r="A114" s="1"/>
      <c r="B114" s="16"/>
      <c r="C114" s="13" t="s">
        <v>29</v>
      </c>
      <c r="D114" s="14"/>
      <c r="E114" s="14">
        <v>43.899999999999999</v>
      </c>
      <c r="F114" s="14">
        <v>41.784999999999997</v>
      </c>
      <c r="G114" s="14">
        <v>43.274999999999999</v>
      </c>
      <c r="H114" s="14">
        <v>46.045000000000002</v>
      </c>
      <c r="I114" s="14">
        <v>50.149999999999999</v>
      </c>
      <c r="J114" s="14"/>
      <c r="K114" s="14">
        <v>65.545000000000002</v>
      </c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>
        <v>131.69999999999999</v>
      </c>
      <c r="F115" s="19">
        <v>125.355</v>
      </c>
      <c r="G115" s="19">
        <v>129.82499999999999</v>
      </c>
      <c r="H115" s="19">
        <v>138.13499999999999</v>
      </c>
      <c r="I115" s="19">
        <v>150.44999999999999</v>
      </c>
      <c r="J115" s="19"/>
      <c r="K115" s="19">
        <v>196.63499999999999</v>
      </c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45776</v>
      </c>
      <c r="C116" s="13" t="s">
        <v>27</v>
      </c>
      <c r="D116" s="14">
        <v>136.99928940000001</v>
      </c>
      <c r="E116" s="14">
        <v>128.42673819999999</v>
      </c>
      <c r="F116" s="14">
        <v>121.578</v>
      </c>
      <c r="G116" s="14">
        <v>116.18350649</v>
      </c>
      <c r="H116" s="14">
        <v>119.70102041</v>
      </c>
      <c r="I116" s="14">
        <v>133.78399999999999</v>
      </c>
      <c r="J116" s="14">
        <v>159.12083813000001</v>
      </c>
      <c r="K116" s="14">
        <v>169.47</v>
      </c>
      <c r="L116" s="14"/>
      <c r="M116" s="14">
        <v>82.280000000000001</v>
      </c>
      <c r="N116" s="14"/>
      <c r="O116" s="14"/>
      <c r="P116" s="14"/>
      <c r="Q116" s="14"/>
      <c r="R116" s="14"/>
      <c r="S116" s="14"/>
      <c r="T116" s="14">
        <v>19.5</v>
      </c>
      <c r="U116" s="14"/>
      <c r="V116" s="14"/>
      <c r="W116" s="14"/>
      <c r="X116" s="14">
        <v>267.80000000000001</v>
      </c>
      <c r="Y116" s="14">
        <v>183.89008240999999</v>
      </c>
      <c r="Z116" s="14">
        <v>164.56999999999999</v>
      </c>
      <c r="AA116" s="15">
        <v>137.32889607000001</v>
      </c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>
        <v>46.450000000000003</v>
      </c>
      <c r="M117" s="14"/>
      <c r="N117" s="14"/>
      <c r="O117" s="14">
        <v>2.25</v>
      </c>
      <c r="P117" s="14">
        <v>2.25</v>
      </c>
      <c r="Q117" s="14">
        <v>2.25</v>
      </c>
      <c r="R117" s="14">
        <v>2.25</v>
      </c>
      <c r="S117" s="14">
        <v>2.25</v>
      </c>
      <c r="T117" s="14"/>
      <c r="U117" s="14">
        <v>25.17695411</v>
      </c>
      <c r="V117" s="14">
        <v>30.605</v>
      </c>
      <c r="W117" s="14">
        <v>70.260000000000005</v>
      </c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>
        <v>0.10000000000000001</v>
      </c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>
        <v>0.29999999999999999</v>
      </c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45777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/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45748</v>
      </c>
      <c r="B2" s="29" t="s">
        <v>35</v>
      </c>
      <c r="C2" s="29">
        <v>1</v>
      </c>
      <c r="D2" s="30">
        <v>61.695</v>
      </c>
    </row>
    <row r="3" ht="16.5">
      <c r="A3" s="28">
        <v>45749</v>
      </c>
      <c r="B3" s="29" t="s">
        <v>35</v>
      </c>
      <c r="C3" s="29">
        <v>1</v>
      </c>
      <c r="D3" s="30">
        <v>61.695</v>
      </c>
    </row>
    <row r="4" ht="16.5">
      <c r="A4" s="28">
        <v>45750</v>
      </c>
      <c r="B4" s="29" t="s">
        <v>35</v>
      </c>
      <c r="C4" s="29">
        <v>1</v>
      </c>
      <c r="D4" s="30">
        <v>61.695</v>
      </c>
    </row>
    <row r="5" ht="16.5">
      <c r="A5" s="28">
        <v>45751</v>
      </c>
      <c r="B5" s="29" t="s">
        <v>35</v>
      </c>
      <c r="C5" s="29">
        <v>1</v>
      </c>
      <c r="D5" s="30">
        <v>61.695</v>
      </c>
    </row>
    <row r="6" ht="16.5">
      <c r="A6" s="28">
        <v>45752</v>
      </c>
      <c r="B6" s="29" t="s">
        <v>35</v>
      </c>
      <c r="C6" s="29">
        <v>1</v>
      </c>
      <c r="D6" s="30">
        <v>61.695</v>
      </c>
    </row>
    <row r="7" ht="16.5">
      <c r="A7" s="28">
        <v>45753</v>
      </c>
      <c r="B7" s="29" t="s">
        <v>35</v>
      </c>
      <c r="C7" s="29">
        <v>1</v>
      </c>
      <c r="D7" s="30">
        <v>61.695</v>
      </c>
    </row>
    <row r="8" ht="16.5">
      <c r="A8" s="28">
        <v>45754</v>
      </c>
      <c r="B8" s="29" t="s">
        <v>35</v>
      </c>
      <c r="C8" s="29">
        <v>1</v>
      </c>
      <c r="D8" s="30">
        <v>61.695</v>
      </c>
    </row>
    <row r="9" ht="16.5">
      <c r="A9" s="28">
        <v>45755</v>
      </c>
      <c r="B9" s="29" t="s">
        <v>35</v>
      </c>
      <c r="C9" s="29">
        <v>1</v>
      </c>
      <c r="D9" s="30">
        <v>61.695</v>
      </c>
    </row>
    <row r="10" ht="16.5">
      <c r="A10" s="28">
        <v>45756</v>
      </c>
      <c r="B10" s="29" t="s">
        <v>35</v>
      </c>
      <c r="C10" s="29">
        <v>1</v>
      </c>
      <c r="D10" s="30">
        <v>61.695</v>
      </c>
    </row>
    <row r="11" ht="16.5">
      <c r="A11" s="28">
        <v>45757</v>
      </c>
      <c r="B11" s="29" t="s">
        <v>35</v>
      </c>
      <c r="C11" s="29">
        <v>1</v>
      </c>
      <c r="D11" s="30">
        <v>61.695</v>
      </c>
    </row>
    <row r="12" ht="16.5">
      <c r="A12" s="28">
        <v>45758</v>
      </c>
      <c r="B12" s="29" t="s">
        <v>35</v>
      </c>
      <c r="C12" s="29">
        <v>1</v>
      </c>
      <c r="D12" s="30">
        <v>61.695</v>
      </c>
    </row>
    <row r="13" ht="16.5">
      <c r="A13" s="28">
        <v>45759</v>
      </c>
      <c r="B13" s="29" t="s">
        <v>35</v>
      </c>
      <c r="C13" s="29">
        <v>1</v>
      </c>
      <c r="D13" s="30">
        <v>61.695</v>
      </c>
    </row>
    <row r="14" ht="16.5">
      <c r="A14" s="28">
        <v>45760</v>
      </c>
      <c r="B14" s="29" t="s">
        <v>35</v>
      </c>
      <c r="C14" s="29">
        <v>1</v>
      </c>
      <c r="D14" s="30">
        <v>61.695</v>
      </c>
    </row>
    <row r="15" ht="16.5">
      <c r="A15" s="28">
        <v>45761</v>
      </c>
      <c r="B15" s="29" t="s">
        <v>35</v>
      </c>
      <c r="C15" s="29">
        <v>1</v>
      </c>
      <c r="D15" s="30">
        <v>61.695</v>
      </c>
    </row>
    <row r="16" ht="16.5">
      <c r="A16" s="28">
        <v>45762</v>
      </c>
      <c r="B16" s="29" t="s">
        <v>35</v>
      </c>
      <c r="C16" s="29">
        <v>1</v>
      </c>
      <c r="D16" s="30">
        <v>61.695</v>
      </c>
    </row>
    <row r="17" ht="16.5">
      <c r="A17" s="28">
        <v>45763</v>
      </c>
      <c r="B17" s="29" t="s">
        <v>35</v>
      </c>
      <c r="C17" s="29">
        <v>1</v>
      </c>
      <c r="D17" s="30">
        <v>61.695</v>
      </c>
    </row>
    <row r="18" ht="16.5">
      <c r="A18" s="28">
        <v>45764</v>
      </c>
      <c r="B18" s="29" t="s">
        <v>35</v>
      </c>
      <c r="C18" s="29">
        <v>1</v>
      </c>
      <c r="D18" s="30">
        <v>61.695</v>
      </c>
    </row>
    <row r="19" ht="16.5">
      <c r="A19" s="28">
        <v>45765</v>
      </c>
      <c r="B19" s="29" t="s">
        <v>35</v>
      </c>
      <c r="C19" s="29">
        <v>1</v>
      </c>
      <c r="D19" s="30">
        <v>61.695</v>
      </c>
    </row>
    <row r="20" ht="16.5">
      <c r="A20" s="28">
        <v>45766</v>
      </c>
      <c r="B20" s="29" t="s">
        <v>35</v>
      </c>
      <c r="C20" s="29">
        <v>1</v>
      </c>
      <c r="D20" s="30">
        <v>61.695</v>
      </c>
    </row>
    <row r="21" ht="16.5">
      <c r="A21" s="28">
        <v>45767</v>
      </c>
      <c r="B21" s="29" t="s">
        <v>35</v>
      </c>
      <c r="C21" s="29">
        <v>1</v>
      </c>
      <c r="D21" s="30">
        <v>61.695</v>
      </c>
    </row>
    <row r="22" ht="16.5">
      <c r="A22" s="28">
        <v>45768</v>
      </c>
      <c r="B22" s="29" t="s">
        <v>35</v>
      </c>
      <c r="C22" s="29">
        <v>1</v>
      </c>
      <c r="D22" s="30">
        <v>61.695</v>
      </c>
    </row>
    <row r="23" ht="16.5">
      <c r="A23" s="28">
        <v>45769</v>
      </c>
      <c r="B23" s="29" t="s">
        <v>35</v>
      </c>
      <c r="C23" s="29">
        <v>1</v>
      </c>
      <c r="D23" s="30">
        <v>61.695</v>
      </c>
    </row>
    <row r="24" ht="16.5">
      <c r="A24" s="28">
        <v>45770</v>
      </c>
      <c r="B24" s="29" t="s">
        <v>35</v>
      </c>
      <c r="C24" s="29">
        <v>1</v>
      </c>
      <c r="D24" s="30">
        <v>61.695</v>
      </c>
    </row>
    <row r="25" ht="16.5">
      <c r="A25" s="28">
        <v>45771</v>
      </c>
      <c r="B25" s="29" t="s">
        <v>35</v>
      </c>
      <c r="C25" s="29">
        <v>1</v>
      </c>
      <c r="D25" s="30">
        <v>61.695</v>
      </c>
    </row>
    <row r="26" ht="16.5">
      <c r="A26" s="28">
        <v>45772</v>
      </c>
      <c r="B26" s="29" t="s">
        <v>35</v>
      </c>
      <c r="C26" s="29">
        <v>1</v>
      </c>
      <c r="D26" s="30">
        <v>61.695</v>
      </c>
    </row>
    <row r="27" ht="16.5">
      <c r="A27" s="28">
        <v>45773</v>
      </c>
      <c r="B27" s="29" t="s">
        <v>35</v>
      </c>
      <c r="C27" s="29">
        <v>1</v>
      </c>
      <c r="D27" s="30">
        <v>61.695</v>
      </c>
    </row>
    <row r="28" ht="16.5">
      <c r="A28" s="28">
        <v>45774</v>
      </c>
      <c r="B28" s="29" t="s">
        <v>35</v>
      </c>
      <c r="C28" s="29">
        <v>1</v>
      </c>
      <c r="D28" s="30">
        <v>61.695</v>
      </c>
    </row>
    <row r="29" ht="16.5">
      <c r="A29" s="28">
        <v>45775</v>
      </c>
      <c r="B29" s="29" t="s">
        <v>35</v>
      </c>
      <c r="C29" s="29">
        <v>1</v>
      </c>
      <c r="D29" s="30">
        <v>61.695</v>
      </c>
    </row>
    <row r="30" ht="16.5">
      <c r="A30" s="28">
        <v>45776</v>
      </c>
      <c r="B30" s="29" t="s">
        <v>35</v>
      </c>
      <c r="C30" s="29">
        <v>1</v>
      </c>
      <c r="D30" s="30">
        <v>61.695</v>
      </c>
    </row>
    <row r="31" ht="16.5">
      <c r="A31" s="28">
        <v>45777</v>
      </c>
      <c r="B31" s="29" t="s">
        <v>35</v>
      </c>
      <c r="C31" s="29"/>
      <c r="D31" s="30"/>
    </row>
    <row r="32" thickTop="1" ht="16.5">
      <c r="A32" s="31"/>
      <c r="B32" s="32" t="s">
        <v>35</v>
      </c>
      <c r="C32" s="32"/>
      <c r="D32" s="33"/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45748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>
        <v>14641.6221441585</v>
      </c>
      <c r="M4" s="14">
        <v>10085.52359126115</v>
      </c>
      <c r="N4" s="14">
        <v>7554.8811117662999</v>
      </c>
      <c r="O4" s="14">
        <v>6436.5096553879503</v>
      </c>
      <c r="P4" s="14">
        <v>5174.9766</v>
      </c>
      <c r="Q4" s="14">
        <v>3457.3878</v>
      </c>
      <c r="R4" s="14">
        <v>3983.4872650156499</v>
      </c>
      <c r="S4" s="14">
        <v>4893.1640443529996</v>
      </c>
      <c r="T4" s="14">
        <v>8174.9260038073498</v>
      </c>
      <c r="U4" s="14">
        <v>9481.6109595356993</v>
      </c>
      <c r="V4" s="14">
        <v>13254.105877642351</v>
      </c>
      <c r="W4" s="14">
        <v>15772.388552349301</v>
      </c>
      <c r="X4" s="14">
        <v>13009.204474351651</v>
      </c>
      <c r="Y4" s="14">
        <v>10508.1890850855</v>
      </c>
      <c r="Z4" s="14">
        <v>8976.3650967379508</v>
      </c>
      <c r="AA4" s="15">
        <v>7423.9008073807499</v>
      </c>
    </row>
    <row r="5">
      <c r="A5" s="11"/>
      <c r="B5" s="16"/>
      <c r="C5" s="13" t="s">
        <v>28</v>
      </c>
      <c r="D5" s="14">
        <v>2098.3657418716498</v>
      </c>
      <c r="E5" s="14">
        <v>2216.02671949365</v>
      </c>
      <c r="F5" s="14">
        <v>2252.21171059485</v>
      </c>
      <c r="G5" s="14">
        <v>1994.1682666756501</v>
      </c>
      <c r="H5" s="14">
        <v>1994.8056321680999</v>
      </c>
      <c r="I5" s="14">
        <v>2375.6545067080501</v>
      </c>
      <c r="J5" s="14">
        <v>2851.9600593798</v>
      </c>
      <c r="K5" s="14">
        <v>3277.8553499999998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45749</v>
      </c>
      <c r="C8" s="13" t="s">
        <v>27</v>
      </c>
      <c r="D8" s="14">
        <v>5800.9545502722003</v>
      </c>
      <c r="E8" s="14">
        <v>5595.1195500000003</v>
      </c>
      <c r="F8" s="14">
        <v>5588.3330999999998</v>
      </c>
      <c r="G8" s="14">
        <v>5717.8926000000001</v>
      </c>
      <c r="H8" s="14">
        <v>5801.1808499999997</v>
      </c>
      <c r="I8" s="14">
        <v>6886.3959000000004</v>
      </c>
      <c r="J8" s="14">
        <v>11093.9949</v>
      </c>
      <c r="K8" s="14"/>
      <c r="L8" s="14">
        <v>11654.802449999999</v>
      </c>
      <c r="M8" s="14"/>
      <c r="N8" s="14"/>
      <c r="O8" s="14">
        <v>4735.7082</v>
      </c>
      <c r="P8" s="14">
        <v>3919.48335</v>
      </c>
      <c r="Q8" s="14">
        <v>3687.5101500000001</v>
      </c>
      <c r="R8" s="14">
        <v>3657.2795999999998</v>
      </c>
      <c r="S8" s="14">
        <v>5577.2280000000001</v>
      </c>
      <c r="T8" s="14"/>
      <c r="U8" s="14"/>
      <c r="V8" s="14"/>
      <c r="W8" s="14"/>
      <c r="X8" s="14"/>
      <c r="Y8" s="14"/>
      <c r="Z8" s="14"/>
      <c r="AA8" s="15">
        <v>6934.518</v>
      </c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/>
      <c r="K9" s="14">
        <v>4769.0235000000002</v>
      </c>
      <c r="L9" s="14"/>
      <c r="M9" s="14">
        <v>2651.6511</v>
      </c>
      <c r="N9" s="14">
        <v>2043.95535</v>
      </c>
      <c r="O9" s="14"/>
      <c r="P9" s="14"/>
      <c r="Q9" s="14"/>
      <c r="R9" s="14"/>
      <c r="S9" s="14"/>
      <c r="T9" s="14">
        <v>2594.27475</v>
      </c>
      <c r="U9" s="14">
        <v>3291.4282499999999</v>
      </c>
      <c r="V9" s="14">
        <v>3631.9846499999999</v>
      </c>
      <c r="W9" s="14">
        <v>4720.9013999999997</v>
      </c>
      <c r="X9" s="14">
        <v>4160.0938500000002</v>
      </c>
      <c r="Y9" s="14">
        <v>3344.4859499999998</v>
      </c>
      <c r="Z9" s="14">
        <v>2771.3393999999998</v>
      </c>
      <c r="AA9" s="15"/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45750</v>
      </c>
      <c r="C12" s="13" t="s">
        <v>27</v>
      </c>
      <c r="D12" s="14">
        <v>6735.2431500000002</v>
      </c>
      <c r="E12" s="14">
        <v>7047.4198500000002</v>
      </c>
      <c r="F12" s="14"/>
      <c r="G12" s="14"/>
      <c r="H12" s="14"/>
      <c r="I12" s="14"/>
      <c r="J12" s="14">
        <v>12271.81801142565</v>
      </c>
      <c r="K12" s="14">
        <v>15189.4940467491</v>
      </c>
      <c r="L12" s="14">
        <v>12242.884215057749</v>
      </c>
      <c r="M12" s="14">
        <v>6344.7138000000004</v>
      </c>
      <c r="N12" s="14">
        <v>3314.2554</v>
      </c>
      <c r="O12" s="14">
        <v>219.63419999999999</v>
      </c>
      <c r="P12" s="14">
        <v>269.60714999999999</v>
      </c>
      <c r="Q12" s="14"/>
      <c r="R12" s="14"/>
      <c r="S12" s="14"/>
      <c r="T12" s="14"/>
      <c r="U12" s="14"/>
      <c r="V12" s="14">
        <v>13642.61535</v>
      </c>
      <c r="W12" s="14">
        <v>18114.185418671699</v>
      </c>
      <c r="X12" s="14">
        <v>17018.94935532015</v>
      </c>
      <c r="Y12" s="14">
        <v>13302.118109335501</v>
      </c>
      <c r="Z12" s="14">
        <v>10686.8079</v>
      </c>
      <c r="AA12" s="15">
        <v>9845.9050499999994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>
        <v>62.311950000000003</v>
      </c>
      <c r="R13" s="14">
        <v>62.311950000000003</v>
      </c>
      <c r="S13" s="14">
        <v>73.417050000000003</v>
      </c>
      <c r="T13" s="14">
        <v>975.55005902250002</v>
      </c>
      <c r="U13" s="14">
        <v>2714.5208647255499</v>
      </c>
      <c r="V13" s="14"/>
      <c r="W13" s="14"/>
      <c r="X13" s="14"/>
      <c r="Y13" s="14"/>
      <c r="Z13" s="14"/>
      <c r="AA13" s="15"/>
    </row>
    <row r="14">
      <c r="A14" s="11"/>
      <c r="B14" s="16"/>
      <c r="C14" s="13" t="s">
        <v>29</v>
      </c>
      <c r="D14" s="14"/>
      <c r="E14" s="14"/>
      <c r="F14" s="14">
        <v>2221.3284749999998</v>
      </c>
      <c r="G14" s="14">
        <v>2208.06405</v>
      </c>
      <c r="H14" s="14">
        <v>2435.4101249999999</v>
      </c>
      <c r="I14" s="14">
        <v>3171.7399500000001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ht="15.75">
      <c r="A15" s="11"/>
      <c r="B15" s="17"/>
      <c r="C15" s="18" t="s">
        <v>30</v>
      </c>
      <c r="D15" s="19"/>
      <c r="E15" s="19"/>
      <c r="F15" s="19">
        <v>6663.9854249999999</v>
      </c>
      <c r="G15" s="19">
        <v>6624.1921499999999</v>
      </c>
      <c r="H15" s="19">
        <v>7306.2303750000001</v>
      </c>
      <c r="I15" s="19">
        <v>9515.2198499999995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45751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>
        <v>12086.101818517949</v>
      </c>
      <c r="W16" s="14">
        <v>16418.027116027799</v>
      </c>
      <c r="X16" s="14">
        <v>15575.62036217895</v>
      </c>
      <c r="Y16" s="14">
        <v>12748.6548</v>
      </c>
      <c r="Z16" s="14"/>
      <c r="AA16" s="15"/>
    </row>
    <row r="17">
      <c r="A17" s="1"/>
      <c r="B17" s="16"/>
      <c r="C17" s="13" t="s">
        <v>28</v>
      </c>
      <c r="D17" s="14">
        <v>2739.5772179503501</v>
      </c>
      <c r="E17" s="14">
        <v>1960.05015</v>
      </c>
      <c r="F17" s="14">
        <v>1968.6874499999999</v>
      </c>
      <c r="G17" s="14">
        <v>1969.9213500000001</v>
      </c>
      <c r="H17" s="14">
        <v>2031.61635</v>
      </c>
      <c r="I17" s="14">
        <v>2699.3498100421498</v>
      </c>
      <c r="J17" s="14">
        <v>2986.9265301560999</v>
      </c>
      <c r="K17" s="14">
        <v>3405.255525</v>
      </c>
      <c r="L17" s="14">
        <v>2621.112075</v>
      </c>
      <c r="M17" s="14">
        <v>1787.3041499999999</v>
      </c>
      <c r="N17" s="14">
        <v>1206.13725</v>
      </c>
      <c r="O17" s="14">
        <v>144.98325</v>
      </c>
      <c r="P17" s="14"/>
      <c r="Q17" s="14">
        <v>81.437399999999997</v>
      </c>
      <c r="R17" s="14">
        <v>81.437399999999997</v>
      </c>
      <c r="S17" s="14">
        <v>17.891549999999999</v>
      </c>
      <c r="T17" s="14">
        <v>628.67205000000001</v>
      </c>
      <c r="U17" s="14">
        <v>2030.1082502741999</v>
      </c>
      <c r="V17" s="14"/>
      <c r="W17" s="14"/>
      <c r="X17" s="14"/>
      <c r="Y17" s="14"/>
      <c r="Z17" s="14">
        <v>4231.0430999999999</v>
      </c>
      <c r="AA17" s="15">
        <v>3446.2827000000002</v>
      </c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>
        <v>135.420525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>
        <v>406.26157499999999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ht="15.75">
      <c r="A20" s="11"/>
      <c r="B20" s="12">
        <v>45752</v>
      </c>
      <c r="C20" s="13" t="s">
        <v>27</v>
      </c>
      <c r="D20" s="14"/>
      <c r="E20" s="14">
        <v>10438.794</v>
      </c>
      <c r="F20" s="14">
        <v>10101.32235</v>
      </c>
      <c r="G20" s="14">
        <v>10026.05445</v>
      </c>
      <c r="H20" s="14"/>
      <c r="I20" s="14"/>
      <c r="J20" s="14">
        <v>11158.774649999999</v>
      </c>
      <c r="K20" s="14">
        <v>10823.153850000001</v>
      </c>
      <c r="L20" s="14"/>
      <c r="M20" s="14"/>
      <c r="N20" s="14"/>
      <c r="O20" s="14"/>
      <c r="P20" s="14"/>
      <c r="Q20" s="14"/>
      <c r="R20" s="14">
        <v>301.07159999999999</v>
      </c>
      <c r="S20" s="14">
        <v>301.07159999999999</v>
      </c>
      <c r="T20" s="14">
        <v>548.46855000000005</v>
      </c>
      <c r="U20" s="14"/>
      <c r="V20" s="14">
        <v>8274.0171763417493</v>
      </c>
      <c r="W20" s="14">
        <v>15411.4884839844</v>
      </c>
      <c r="X20" s="14">
        <v>12765.599953635599</v>
      </c>
      <c r="Y20" s="14">
        <v>9563.34195</v>
      </c>
      <c r="Z20" s="14">
        <v>7310.2405500000004</v>
      </c>
      <c r="AA20" s="15">
        <v>6362.6053499999998</v>
      </c>
    </row>
    <row r="21">
      <c r="A21" s="1"/>
      <c r="B21" s="16"/>
      <c r="C21" s="13" t="s">
        <v>28</v>
      </c>
      <c r="D21" s="14">
        <v>3841.1307000000002</v>
      </c>
      <c r="E21" s="14"/>
      <c r="F21" s="14"/>
      <c r="G21" s="14"/>
      <c r="H21" s="14">
        <v>3329.6791499999999</v>
      </c>
      <c r="I21" s="14">
        <v>3353.1232500000001</v>
      </c>
      <c r="J21" s="14"/>
      <c r="K21" s="14"/>
      <c r="L21" s="14">
        <v>3146.4450000000002</v>
      </c>
      <c r="M21" s="14">
        <v>1577.6795547121501</v>
      </c>
      <c r="N21" s="14">
        <v>12.339</v>
      </c>
      <c r="O21" s="14">
        <v>69.715350000000001</v>
      </c>
      <c r="P21" s="14">
        <v>69.715350000000001</v>
      </c>
      <c r="Q21" s="14">
        <v>69.715350000000001</v>
      </c>
      <c r="R21" s="14"/>
      <c r="S21" s="14"/>
      <c r="T21" s="14"/>
      <c r="U21" s="14">
        <v>1593.4903779082499</v>
      </c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45753</v>
      </c>
      <c r="C24" s="13" t="s">
        <v>27</v>
      </c>
      <c r="D24" s="14">
        <v>6350.9004376371004</v>
      </c>
      <c r="E24" s="14"/>
      <c r="F24" s="14"/>
      <c r="G24" s="14"/>
      <c r="H24" s="14"/>
      <c r="I24" s="14"/>
      <c r="J24" s="14">
        <v>7344.1728000000003</v>
      </c>
      <c r="K24" s="14"/>
      <c r="L24" s="14"/>
      <c r="M24" s="14"/>
      <c r="N24" s="14"/>
      <c r="O24" s="14">
        <v>204.82740000000001</v>
      </c>
      <c r="P24" s="14">
        <v>204.82740000000001</v>
      </c>
      <c r="Q24" s="14">
        <v>204.82740000000001</v>
      </c>
      <c r="R24" s="14">
        <v>204.82740000000001</v>
      </c>
      <c r="S24" s="14">
        <v>204.82740000000001</v>
      </c>
      <c r="T24" s="14">
        <v>400.40055000000001</v>
      </c>
      <c r="U24" s="14">
        <v>7919.7201874808998</v>
      </c>
      <c r="V24" s="14">
        <v>13328.90366914575</v>
      </c>
      <c r="W24" s="14">
        <v>14355.1118091636</v>
      </c>
      <c r="X24" s="14">
        <v>13451.728082084101</v>
      </c>
      <c r="Y24" s="14">
        <v>11545.98630140205</v>
      </c>
      <c r="Z24" s="14">
        <v>10496.806373626199</v>
      </c>
      <c r="AA24" s="15">
        <v>9362.8086410713495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>
        <v>2470.2678000000001</v>
      </c>
      <c r="J25" s="14"/>
      <c r="K25" s="14">
        <v>2374.3654421238002</v>
      </c>
      <c r="L25" s="14">
        <v>795.8655</v>
      </c>
      <c r="M25" s="14">
        <v>12.339</v>
      </c>
      <c r="N25" s="14">
        <v>47.50515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/>
      <c r="E26" s="14">
        <v>1915.321275</v>
      </c>
      <c r="F26" s="14">
        <v>1977.633225</v>
      </c>
      <c r="G26" s="14">
        <v>2169.1961999999999</v>
      </c>
      <c r="H26" s="14">
        <v>2229.0403500000002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/>
      <c r="E27" s="19">
        <v>5745.9638249999998</v>
      </c>
      <c r="F27" s="19">
        <v>5932.8996749999997</v>
      </c>
      <c r="G27" s="19">
        <v>6507.5886</v>
      </c>
      <c r="H27" s="19">
        <v>6687.1210499999997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45754</v>
      </c>
      <c r="C28" s="13" t="s">
        <v>27</v>
      </c>
      <c r="D28" s="14">
        <v>7598.1901781380502</v>
      </c>
      <c r="E28" s="14">
        <v>7060.9927500000003</v>
      </c>
      <c r="F28" s="14">
        <v>6773.4940500000002</v>
      </c>
      <c r="G28" s="14">
        <v>6948.7078499999998</v>
      </c>
      <c r="H28" s="14">
        <v>7086.9046500000004</v>
      </c>
      <c r="I28" s="14">
        <v>8691.3859502056494</v>
      </c>
      <c r="J28" s="14">
        <v>11253.154502367899</v>
      </c>
      <c r="K28" s="14">
        <v>15139.262447865</v>
      </c>
      <c r="L28" s="14">
        <v>12369.87385918875</v>
      </c>
      <c r="M28" s="14">
        <v>8710.1000999999997</v>
      </c>
      <c r="N28" s="14">
        <v>6784.59915</v>
      </c>
      <c r="O28" s="14">
        <v>5199.0376500000002</v>
      </c>
      <c r="P28" s="14">
        <v>3564.1201500000002</v>
      </c>
      <c r="Q28" s="14">
        <v>3691.2118500000001</v>
      </c>
      <c r="R28" s="14">
        <v>4812.8269499999997</v>
      </c>
      <c r="S28" s="14"/>
      <c r="T28" s="14"/>
      <c r="U28" s="14"/>
      <c r="V28" s="14"/>
      <c r="W28" s="14">
        <v>17975.377851127651</v>
      </c>
      <c r="X28" s="14">
        <v>19167.480481300201</v>
      </c>
      <c r="Y28" s="14">
        <v>13959.7105024917</v>
      </c>
      <c r="Z28" s="14">
        <v>12022.45611762825</v>
      </c>
      <c r="AA28" s="15">
        <v>10392.88382183835</v>
      </c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>
        <v>1669.8161861343001</v>
      </c>
      <c r="T29" s="14">
        <v>2130.8173704819001</v>
      </c>
      <c r="U29" s="14">
        <v>2741.3186321254502</v>
      </c>
      <c r="V29" s="14">
        <v>3273.6389748862498</v>
      </c>
      <c r="W29" s="14"/>
      <c r="X29" s="14"/>
      <c r="Y29" s="14"/>
      <c r="Z29" s="14"/>
      <c r="AA29" s="15"/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ht="15.75">
      <c r="A32" s="11"/>
      <c r="B32" s="12">
        <v>45755</v>
      </c>
      <c r="C32" s="13" t="s">
        <v>27</v>
      </c>
      <c r="D32" s="14">
        <v>8054.6714930092503</v>
      </c>
      <c r="E32" s="14">
        <v>7653.9291576448504</v>
      </c>
      <c r="F32" s="14">
        <v>7719.9148881895499</v>
      </c>
      <c r="G32" s="14">
        <v>7826.18928854355</v>
      </c>
      <c r="H32" s="14">
        <v>8054.7305042767503</v>
      </c>
      <c r="I32" s="14">
        <v>9459.5059550632504</v>
      </c>
      <c r="J32" s="14">
        <v>13129.646917374001</v>
      </c>
      <c r="K32" s="14">
        <v>15213.068049273301</v>
      </c>
      <c r="L32" s="14">
        <v>11671.75838730465</v>
      </c>
      <c r="M32" s="14">
        <v>7737.1890254770497</v>
      </c>
      <c r="N32" s="14">
        <v>6905.1226306387498</v>
      </c>
      <c r="O32" s="14">
        <v>5959.7370000000001</v>
      </c>
      <c r="P32" s="14">
        <v>4099.0158000000001</v>
      </c>
      <c r="Q32" s="14">
        <v>3777.5848500000002</v>
      </c>
      <c r="R32" s="14">
        <v>4803.5726999999997</v>
      </c>
      <c r="S32" s="14">
        <v>6987.5757000000003</v>
      </c>
      <c r="T32" s="14">
        <v>7491.7376100274496</v>
      </c>
      <c r="U32" s="14">
        <v>8673.2143363700998</v>
      </c>
      <c r="V32" s="14">
        <v>16070.5497166362</v>
      </c>
      <c r="W32" s="14">
        <v>26844.11145</v>
      </c>
      <c r="X32" s="14"/>
      <c r="Y32" s="14">
        <v>14584.081050000001</v>
      </c>
      <c r="Z32" s="14">
        <v>11509.8192</v>
      </c>
      <c r="AA32" s="15">
        <v>10220.8265669268</v>
      </c>
    </row>
    <row r="33">
      <c r="A33" s="1"/>
      <c r="B33" s="16"/>
      <c r="C33" s="13" t="s">
        <v>28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>
        <v>8142.5060999999996</v>
      </c>
      <c r="Y33" s="14"/>
      <c r="Z33" s="14"/>
      <c r="AA33" s="15"/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45756</v>
      </c>
      <c r="C36" s="13" t="s">
        <v>27</v>
      </c>
      <c r="D36" s="14">
        <v>9877.8439752687009</v>
      </c>
      <c r="E36" s="14">
        <v>8571.9032999999999</v>
      </c>
      <c r="F36" s="14">
        <v>8360.2894500000002</v>
      </c>
      <c r="G36" s="14">
        <v>8248.0045499999997</v>
      </c>
      <c r="H36" s="14"/>
      <c r="I36" s="14">
        <v>10693.20742055325</v>
      </c>
      <c r="J36" s="14">
        <v>13688.168603461199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>
        <v>20364.902549999999</v>
      </c>
      <c r="X36" s="14">
        <v>26015.547600000002</v>
      </c>
      <c r="Y36" s="14">
        <v>21777.1011</v>
      </c>
      <c r="Z36" s="14">
        <v>11058.211799999999</v>
      </c>
      <c r="AA36" s="15">
        <v>9453.7369771524009</v>
      </c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/>
      <c r="K37" s="14">
        <v>4095.6718520303998</v>
      </c>
      <c r="L37" s="14">
        <v>2718.8669634480002</v>
      </c>
      <c r="M37" s="14">
        <v>1870.5924</v>
      </c>
      <c r="N37" s="14">
        <v>1579.3920000000001</v>
      </c>
      <c r="O37" s="14">
        <v>1202.4355499999999</v>
      </c>
      <c r="P37" s="14">
        <v>280.71224999999998</v>
      </c>
      <c r="Q37" s="14">
        <v>330.68520000000001</v>
      </c>
      <c r="R37" s="14">
        <v>816.22484999999995</v>
      </c>
      <c r="S37" s="14">
        <v>1246.239</v>
      </c>
      <c r="T37" s="14">
        <v>1934.9059720918499</v>
      </c>
      <c r="U37" s="14">
        <v>2414.68683187635</v>
      </c>
      <c r="V37" s="14">
        <v>2574.7252505226002</v>
      </c>
      <c r="W37" s="14"/>
      <c r="X37" s="14"/>
      <c r="Y37" s="14"/>
      <c r="Z37" s="14"/>
      <c r="AA37" s="15"/>
    </row>
    <row r="38">
      <c r="A38" s="1"/>
      <c r="B38" s="16"/>
      <c r="C38" s="13" t="s">
        <v>29</v>
      </c>
      <c r="D38" s="14"/>
      <c r="E38" s="14"/>
      <c r="F38" s="14"/>
      <c r="G38" s="14"/>
      <c r="H38" s="14">
        <v>3229.1163000000001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ht="15.75">
      <c r="A39" s="1"/>
      <c r="B39" s="17"/>
      <c r="C39" s="18" t="s">
        <v>30</v>
      </c>
      <c r="D39" s="19"/>
      <c r="E39" s="19"/>
      <c r="F39" s="19"/>
      <c r="G39" s="19"/>
      <c r="H39" s="19">
        <v>9687.3489000000009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45757</v>
      </c>
      <c r="C40" s="13" t="s">
        <v>27</v>
      </c>
      <c r="D40" s="14">
        <v>8705.8985742557998</v>
      </c>
      <c r="E40" s="14">
        <v>7987.0066127342998</v>
      </c>
      <c r="F40" s="14"/>
      <c r="G40" s="14"/>
      <c r="H40" s="14"/>
      <c r="I40" s="14">
        <v>9665.0211858317998</v>
      </c>
      <c r="J40" s="14">
        <v>13062.462271595999</v>
      </c>
      <c r="K40" s="14">
        <v>16370.768249999999</v>
      </c>
      <c r="L40" s="14"/>
      <c r="M40" s="14"/>
      <c r="N40" s="14"/>
      <c r="O40" s="14"/>
      <c r="P40" s="14">
        <v>3200.1196500000001</v>
      </c>
      <c r="Q40" s="14">
        <v>199.89179999999999</v>
      </c>
      <c r="R40" s="14">
        <v>16.040700000000001</v>
      </c>
      <c r="S40" s="14">
        <v>178.29855000000001</v>
      </c>
      <c r="T40" s="14"/>
      <c r="U40" s="14"/>
      <c r="V40" s="14">
        <v>11128.544099999999</v>
      </c>
      <c r="W40" s="14">
        <v>15265.19385</v>
      </c>
      <c r="X40" s="14"/>
      <c r="Y40" s="14"/>
      <c r="Z40" s="14"/>
      <c r="AA40" s="15"/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>
        <v>3222.9873946930502</v>
      </c>
      <c r="M41" s="14">
        <v>2327.0865536007</v>
      </c>
      <c r="N41" s="14">
        <v>2651.5221852127502</v>
      </c>
      <c r="O41" s="14">
        <v>1295.595</v>
      </c>
      <c r="P41" s="14"/>
      <c r="Q41" s="14"/>
      <c r="R41" s="14"/>
      <c r="S41" s="14"/>
      <c r="T41" s="14">
        <v>2048.4023589152998</v>
      </c>
      <c r="U41" s="14">
        <v>1551.62925</v>
      </c>
      <c r="V41" s="14"/>
      <c r="W41" s="14"/>
      <c r="X41" s="14">
        <v>4230.9715294813504</v>
      </c>
      <c r="Y41" s="14">
        <v>2547.0618393437999</v>
      </c>
      <c r="Z41" s="14">
        <v>2593.64029774545</v>
      </c>
      <c r="AA41" s="15">
        <v>1813.5287338328999</v>
      </c>
    </row>
    <row r="42">
      <c r="A42" s="1"/>
      <c r="B42" s="16"/>
      <c r="C42" s="13" t="s">
        <v>29</v>
      </c>
      <c r="D42" s="14"/>
      <c r="E42" s="14"/>
      <c r="F42" s="14">
        <v>2878.997175</v>
      </c>
      <c r="G42" s="14">
        <v>2857.7123999999999</v>
      </c>
      <c r="H42" s="14">
        <v>2978.9430750000001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ht="15.75">
      <c r="A43" s="1"/>
      <c r="B43" s="17"/>
      <c r="C43" s="18" t="s">
        <v>30</v>
      </c>
      <c r="D43" s="19"/>
      <c r="E43" s="19"/>
      <c r="F43" s="19">
        <v>8636.9915249999995</v>
      </c>
      <c r="G43" s="19">
        <v>8573.1371999999992</v>
      </c>
      <c r="H43" s="19">
        <v>8936.8292249999995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ht="15.75">
      <c r="A44" s="11"/>
      <c r="B44" s="12">
        <v>45758</v>
      </c>
      <c r="C44" s="13" t="s">
        <v>27</v>
      </c>
      <c r="D44" s="14">
        <v>7273.8405000000002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>
        <v>20334.671999999999</v>
      </c>
      <c r="Y44" s="14"/>
      <c r="Z44" s="14"/>
      <c r="AA44" s="15"/>
    </row>
    <row r="45">
      <c r="A45" s="1"/>
      <c r="B45" s="16"/>
      <c r="C45" s="13" t="s">
        <v>28</v>
      </c>
      <c r="D45" s="14"/>
      <c r="E45" s="14">
        <v>1384.4358</v>
      </c>
      <c r="F45" s="14">
        <v>1239.45255</v>
      </c>
      <c r="G45" s="14">
        <v>1257.3441</v>
      </c>
      <c r="H45" s="14">
        <v>1414.66635</v>
      </c>
      <c r="I45" s="14">
        <v>1584.9445499999999</v>
      </c>
      <c r="J45" s="14">
        <v>3189.2563579999501</v>
      </c>
      <c r="K45" s="14">
        <v>2085.54642532035</v>
      </c>
      <c r="L45" s="14">
        <v>1715.42195129475</v>
      </c>
      <c r="M45" s="14">
        <v>1158.0151499999999</v>
      </c>
      <c r="N45" s="14">
        <v>273.30885000000001</v>
      </c>
      <c r="O45" s="14">
        <v>12.339</v>
      </c>
      <c r="P45" s="14">
        <v>12.339</v>
      </c>
      <c r="Q45" s="14">
        <v>12.339</v>
      </c>
      <c r="R45" s="14">
        <v>402.25139999999999</v>
      </c>
      <c r="S45" s="14">
        <v>402.25139999999999</v>
      </c>
      <c r="T45" s="14">
        <v>801.41804999999999</v>
      </c>
      <c r="U45" s="14">
        <v>2699.2927434010498</v>
      </c>
      <c r="V45" s="14">
        <v>3249.1740484399502</v>
      </c>
      <c r="W45" s="14">
        <v>4431.2063826780004</v>
      </c>
      <c r="X45" s="14"/>
      <c r="Y45" s="14">
        <v>5622.8823000000002</v>
      </c>
      <c r="Z45" s="14">
        <v>4695.6064500000002</v>
      </c>
      <c r="AA45" s="15">
        <v>3383.97075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ht="15.75">
      <c r="A48" s="11"/>
      <c r="B48" s="12">
        <v>45759</v>
      </c>
      <c r="C48" s="13" t="s">
        <v>27</v>
      </c>
      <c r="D48" s="14">
        <v>10258.6446</v>
      </c>
      <c r="E48" s="14">
        <v>9950.1695999999993</v>
      </c>
      <c r="F48" s="14"/>
      <c r="G48" s="14"/>
      <c r="H48" s="14"/>
      <c r="I48" s="14"/>
      <c r="J48" s="14">
        <v>9321.4881359599494</v>
      </c>
      <c r="K48" s="14">
        <v>8638.6071492396004</v>
      </c>
      <c r="L48" s="14">
        <v>8428.9537726173003</v>
      </c>
      <c r="M48" s="14">
        <v>5523.2448750000003</v>
      </c>
      <c r="N48" s="14">
        <v>1619.185275</v>
      </c>
      <c r="O48" s="14">
        <v>4340.5245063999</v>
      </c>
      <c r="P48" s="14"/>
      <c r="Q48" s="14"/>
      <c r="R48" s="14"/>
      <c r="S48" s="14"/>
      <c r="T48" s="14"/>
      <c r="U48" s="14"/>
      <c r="V48" s="14"/>
      <c r="W48" s="14"/>
      <c r="X48" s="14">
        <v>20851.676100000001</v>
      </c>
      <c r="Y48" s="14">
        <v>13587.08985</v>
      </c>
      <c r="Z48" s="14"/>
      <c r="AA48" s="15"/>
    </row>
    <row r="49">
      <c r="A49" s="1"/>
      <c r="B49" s="16"/>
      <c r="C49" s="13" t="s">
        <v>28</v>
      </c>
      <c r="D49" s="14"/>
      <c r="E49" s="14"/>
      <c r="F49" s="14">
        <v>3202.58745</v>
      </c>
      <c r="G49" s="14">
        <v>3139.6585500000001</v>
      </c>
      <c r="H49" s="14">
        <v>3166.8043499999999</v>
      </c>
      <c r="I49" s="14"/>
      <c r="J49" s="14"/>
      <c r="K49" s="14"/>
      <c r="L49" s="14"/>
      <c r="M49" s="14"/>
      <c r="N49" s="14"/>
      <c r="O49" s="14"/>
      <c r="P49" s="14">
        <v>1001.9268</v>
      </c>
      <c r="Q49" s="14">
        <v>1001.9268</v>
      </c>
      <c r="R49" s="14">
        <v>1001.9268</v>
      </c>
      <c r="S49" s="14">
        <v>1001.9268</v>
      </c>
      <c r="T49" s="14">
        <v>1001.9268</v>
      </c>
      <c r="U49" s="14">
        <v>1629.9819</v>
      </c>
      <c r="V49" s="14">
        <v>2377.6322559196501</v>
      </c>
      <c r="W49" s="14">
        <v>3887.4019499999999</v>
      </c>
      <c r="X49" s="14"/>
      <c r="Y49" s="14"/>
      <c r="Z49" s="14">
        <v>4483.37565</v>
      </c>
      <c r="AA49" s="15">
        <v>2736.0254337155998</v>
      </c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>
        <v>3204.4382999999998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ht="15.75">
      <c r="A51" s="1"/>
      <c r="B51" s="17"/>
      <c r="C51" s="18" t="s">
        <v>30</v>
      </c>
      <c r="D51" s="19"/>
      <c r="E51" s="19"/>
      <c r="F51" s="19"/>
      <c r="G51" s="19"/>
      <c r="H51" s="19"/>
      <c r="I51" s="19">
        <v>9613.3148999999994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ht="15.75">
      <c r="A52" s="11"/>
      <c r="B52" s="12">
        <v>45760</v>
      </c>
      <c r="C52" s="13" t="s">
        <v>27</v>
      </c>
      <c r="D52" s="14">
        <v>10120.4478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/>
      <c r="J53" s="14">
        <v>1146.91005</v>
      </c>
      <c r="K53" s="14">
        <v>513.91935000000001</v>
      </c>
      <c r="L53" s="14">
        <v>244.31219999999999</v>
      </c>
      <c r="M53" s="14">
        <v>156.08834999999999</v>
      </c>
      <c r="N53" s="14">
        <v>678.02805000000001</v>
      </c>
      <c r="O53" s="14">
        <v>678.02805000000001</v>
      </c>
      <c r="P53" s="14">
        <v>678.02805000000001</v>
      </c>
      <c r="Q53" s="14">
        <v>678.02805000000001</v>
      </c>
      <c r="R53" s="14">
        <v>678.02805000000001</v>
      </c>
      <c r="S53" s="14">
        <v>678.02805000000001</v>
      </c>
      <c r="T53" s="14">
        <v>678.02805000000001</v>
      </c>
      <c r="U53" s="14">
        <v>1199.96775</v>
      </c>
      <c r="V53" s="14">
        <v>2195.5457655639002</v>
      </c>
      <c r="W53" s="14">
        <v>2940.1862759999999</v>
      </c>
      <c r="X53" s="14">
        <v>3907.7613000000001</v>
      </c>
      <c r="Y53" s="14">
        <v>5139.1935000000003</v>
      </c>
      <c r="Z53" s="14">
        <v>2530.1974012767</v>
      </c>
      <c r="AA53" s="15">
        <v>2173.3544972916002</v>
      </c>
    </row>
    <row r="54">
      <c r="A54" s="1"/>
      <c r="B54" s="16"/>
      <c r="C54" s="13" t="s">
        <v>29</v>
      </c>
      <c r="D54" s="14"/>
      <c r="E54" s="14">
        <v>2687.742675</v>
      </c>
      <c r="F54" s="14">
        <v>2012.4909</v>
      </c>
      <c r="G54" s="14">
        <v>1986.887475</v>
      </c>
      <c r="H54" s="14">
        <v>2080.3553999999999</v>
      </c>
      <c r="I54" s="14">
        <v>2150.0707499999999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ht="15.75">
      <c r="A55" s="1"/>
      <c r="B55" s="17"/>
      <c r="C55" s="18" t="s">
        <v>30</v>
      </c>
      <c r="D55" s="19"/>
      <c r="E55" s="19">
        <v>8063.2280250000003</v>
      </c>
      <c r="F55" s="19">
        <v>6037.4727000000003</v>
      </c>
      <c r="G55" s="19">
        <v>5960.6624250000004</v>
      </c>
      <c r="H55" s="19">
        <v>6241.0662000000002</v>
      </c>
      <c r="I55" s="19">
        <v>6450.2122499999996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ht="15.75">
      <c r="A56" s="11"/>
      <c r="B56" s="12">
        <v>45761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>
        <v>14204.656800000001</v>
      </c>
      <c r="L56" s="14">
        <v>12342.219121710001</v>
      </c>
      <c r="M56" s="14">
        <v>9288.0120569391001</v>
      </c>
      <c r="N56" s="14">
        <v>8340.8448881650493</v>
      </c>
      <c r="O56" s="14"/>
      <c r="P56" s="14">
        <v>7853.4650250000004</v>
      </c>
      <c r="Q56" s="14">
        <v>7090.2978750000002</v>
      </c>
      <c r="R56" s="14">
        <v>6390.0596249999999</v>
      </c>
      <c r="S56" s="14">
        <v>7278.8628431699999</v>
      </c>
      <c r="T56" s="14">
        <v>9652.7996999999996</v>
      </c>
      <c r="U56" s="14">
        <v>10569.5874</v>
      </c>
      <c r="V56" s="14"/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>
        <v>2739.2915873749498</v>
      </c>
      <c r="E57" s="14">
        <v>1596.0496499999999</v>
      </c>
      <c r="F57" s="14">
        <v>1582.47675</v>
      </c>
      <c r="G57" s="14">
        <v>1588.64625</v>
      </c>
      <c r="H57" s="14">
        <v>1639.23615</v>
      </c>
      <c r="I57" s="14">
        <v>3083.5285383289502</v>
      </c>
      <c r="J57" s="14">
        <v>2304.30825</v>
      </c>
      <c r="K57" s="14"/>
      <c r="L57" s="14"/>
      <c r="M57" s="14"/>
      <c r="N57" s="14"/>
      <c r="O57" s="14">
        <v>1892.1856499999999</v>
      </c>
      <c r="P57" s="14"/>
      <c r="Q57" s="14"/>
      <c r="R57" s="14"/>
      <c r="S57" s="14"/>
      <c r="T57" s="14"/>
      <c r="U57" s="14"/>
      <c r="V57" s="14">
        <v>4496.3316000000004</v>
      </c>
      <c r="W57" s="14">
        <v>5780.8215</v>
      </c>
      <c r="X57" s="14">
        <v>5300.2174500000001</v>
      </c>
      <c r="Y57" s="14">
        <v>3577.0761000000002</v>
      </c>
      <c r="Z57" s="14">
        <v>2955.8074499999998</v>
      </c>
      <c r="AA57" s="15">
        <v>2606.61375</v>
      </c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45762</v>
      </c>
      <c r="C60" s="13" t="s">
        <v>27</v>
      </c>
      <c r="D60" s="14"/>
      <c r="E60" s="14"/>
      <c r="F60" s="14"/>
      <c r="G60" s="14"/>
      <c r="H60" s="14"/>
      <c r="I60" s="14"/>
      <c r="J60" s="14">
        <v>10734.93</v>
      </c>
      <c r="K60" s="14">
        <v>10541.16361583775</v>
      </c>
      <c r="L60" s="14">
        <v>9250.6935528571503</v>
      </c>
      <c r="M60" s="14">
        <v>9949.0557159004493</v>
      </c>
      <c r="N60" s="14">
        <v>8098.3941750000004</v>
      </c>
      <c r="O60" s="14">
        <v>7939.7687754472499</v>
      </c>
      <c r="P60" s="14">
        <v>8204.2011000000002</v>
      </c>
      <c r="Q60" s="14"/>
      <c r="R60" s="14"/>
      <c r="S60" s="14"/>
      <c r="T60" s="14"/>
      <c r="U60" s="14"/>
      <c r="V60" s="14">
        <v>10299.980250000001</v>
      </c>
      <c r="W60" s="14">
        <v>13910.371649999999</v>
      </c>
      <c r="X60" s="14">
        <v>14121.985500000001</v>
      </c>
      <c r="Y60" s="14">
        <v>10010.29377805245</v>
      </c>
      <c r="Z60" s="14">
        <v>9514.1516979361495</v>
      </c>
      <c r="AA60" s="15">
        <v>9480.0537000000004</v>
      </c>
    </row>
    <row r="61">
      <c r="A61" s="1"/>
      <c r="B61" s="16"/>
      <c r="C61" s="13" t="s">
        <v>28</v>
      </c>
      <c r="D61" s="14">
        <v>2442.3095379280498</v>
      </c>
      <c r="E61" s="14">
        <v>1511.5274999999999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>
        <v>1790.3888999999999</v>
      </c>
      <c r="R61" s="14">
        <v>1802.11095</v>
      </c>
      <c r="S61" s="14">
        <v>2934.6863129671501</v>
      </c>
      <c r="T61" s="14">
        <v>2378.2365350005498</v>
      </c>
      <c r="U61" s="14">
        <v>2215.8365434222501</v>
      </c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>
        <v>2316.9557249999998</v>
      </c>
      <c r="G62" s="14">
        <v>2259.2709</v>
      </c>
      <c r="H62" s="14">
        <v>2333.6133749999999</v>
      </c>
      <c r="I62" s="14">
        <v>3015.3431249999999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ht="15.75">
      <c r="A63" s="1"/>
      <c r="B63" s="17"/>
      <c r="C63" s="18" t="s">
        <v>30</v>
      </c>
      <c r="D63" s="19"/>
      <c r="E63" s="19"/>
      <c r="F63" s="19">
        <v>6950.8671750000003</v>
      </c>
      <c r="G63" s="19">
        <v>6777.8127000000004</v>
      </c>
      <c r="H63" s="19">
        <v>7000.8401249999997</v>
      </c>
      <c r="I63" s="19">
        <v>9046.0293750000001</v>
      </c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45763</v>
      </c>
      <c r="C64" s="13" t="s">
        <v>27</v>
      </c>
      <c r="D64" s="14">
        <v>7333.6846500000001</v>
      </c>
      <c r="E64" s="14">
        <v>6902.4366</v>
      </c>
      <c r="F64" s="14">
        <v>6916.0095000000001</v>
      </c>
      <c r="G64" s="14">
        <v>6972.1519500000004</v>
      </c>
      <c r="H64" s="14">
        <v>7619.3325000000004</v>
      </c>
      <c r="I64" s="14"/>
      <c r="J64" s="14"/>
      <c r="K64" s="14">
        <v>12548.146049999999</v>
      </c>
      <c r="L64" s="14">
        <v>10030.769734070251</v>
      </c>
      <c r="M64" s="14">
        <v>3961.43595</v>
      </c>
      <c r="N64" s="14">
        <v>2325.9014999999999</v>
      </c>
      <c r="O64" s="14"/>
      <c r="P64" s="14"/>
      <c r="Q64" s="14"/>
      <c r="R64" s="14"/>
      <c r="S64" s="14"/>
      <c r="T64" s="14">
        <v>5105.8782000000001</v>
      </c>
      <c r="U64" s="14"/>
      <c r="V64" s="14"/>
      <c r="W64" s="14"/>
      <c r="X64" s="14"/>
      <c r="Y64" s="14"/>
      <c r="Z64" s="14">
        <v>10221.6276</v>
      </c>
      <c r="AA64" s="15"/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>
        <v>1952.0298</v>
      </c>
      <c r="J65" s="14">
        <v>3897.8901000000001</v>
      </c>
      <c r="K65" s="14"/>
      <c r="L65" s="14"/>
      <c r="M65" s="14"/>
      <c r="N65" s="14"/>
      <c r="O65" s="14">
        <v>536.74649999999997</v>
      </c>
      <c r="P65" s="14">
        <v>536.74649999999997</v>
      </c>
      <c r="Q65" s="14">
        <v>536.74649999999997</v>
      </c>
      <c r="R65" s="14">
        <v>536.74649999999997</v>
      </c>
      <c r="S65" s="14">
        <v>159.17310000000001</v>
      </c>
      <c r="T65" s="14"/>
      <c r="U65" s="14">
        <v>1780.5177000000001</v>
      </c>
      <c r="V65" s="14">
        <v>2741.1799868028002</v>
      </c>
      <c r="W65" s="14">
        <v>3086.7870300862501</v>
      </c>
      <c r="X65" s="14">
        <v>3096.891576</v>
      </c>
      <c r="Y65" s="14">
        <v>2268.9446760000001</v>
      </c>
      <c r="Z65" s="14"/>
      <c r="AA65" s="15">
        <v>2461.1502112114499</v>
      </c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45764</v>
      </c>
      <c r="C68" s="13" t="s">
        <v>27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>
        <v>3364.8453</v>
      </c>
      <c r="O68" s="14">
        <v>1154.3134500000001</v>
      </c>
      <c r="P68" s="14">
        <v>794.01464999999996</v>
      </c>
      <c r="Q68" s="14">
        <v>467.6481</v>
      </c>
      <c r="R68" s="14">
        <v>972.93015000000003</v>
      </c>
      <c r="S68" s="14">
        <v>6292.5557796764997</v>
      </c>
      <c r="T68" s="14">
        <v>7530.1475924358001</v>
      </c>
      <c r="U68" s="14">
        <v>8774.1193523926504</v>
      </c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>
        <v>1986.8684926824001</v>
      </c>
      <c r="E69" s="14">
        <v>1595.4327000000001</v>
      </c>
      <c r="F69" s="14">
        <v>1567.0530000000001</v>
      </c>
      <c r="G69" s="14">
        <v>1551.0123000000001</v>
      </c>
      <c r="H69" s="14">
        <v>1582.47675</v>
      </c>
      <c r="I69" s="14">
        <v>2743.1256792924</v>
      </c>
      <c r="J69" s="14">
        <v>2585.4279195901499</v>
      </c>
      <c r="K69" s="14">
        <v>2521.6042668763498</v>
      </c>
      <c r="L69" s="14">
        <v>2775.2005476427498</v>
      </c>
      <c r="M69" s="14">
        <v>2320.1387131823999</v>
      </c>
      <c r="N69" s="14"/>
      <c r="O69" s="14"/>
      <c r="P69" s="14"/>
      <c r="Q69" s="14"/>
      <c r="R69" s="14"/>
      <c r="S69" s="14"/>
      <c r="T69" s="14"/>
      <c r="U69" s="14"/>
      <c r="V69" s="14">
        <v>3566.5879500000001</v>
      </c>
      <c r="W69" s="14">
        <v>3255.1553015712002</v>
      </c>
      <c r="X69" s="14">
        <v>2938.7732346962998</v>
      </c>
      <c r="Y69" s="14">
        <v>2683.7246974333498</v>
      </c>
      <c r="Z69" s="14">
        <v>2290.0660752366002</v>
      </c>
      <c r="AA69" s="15">
        <v>1888.4766311221499</v>
      </c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45765</v>
      </c>
      <c r="C72" s="13" t="s">
        <v>27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>
        <v>1819.4555948013001</v>
      </c>
      <c r="E73" s="14">
        <v>1507.8258000000001</v>
      </c>
      <c r="F73" s="14">
        <v>1451.0663999999999</v>
      </c>
      <c r="G73" s="14">
        <v>1442.4291000000001</v>
      </c>
      <c r="H73" s="14">
        <v>1457.2358999999999</v>
      </c>
      <c r="I73" s="14">
        <v>2320.8252465051</v>
      </c>
      <c r="J73" s="14">
        <v>1492.0935750000001</v>
      </c>
      <c r="K73" s="14">
        <v>1718.85909079575</v>
      </c>
      <c r="L73" s="14">
        <v>2058.3769523319002</v>
      </c>
      <c r="M73" s="14">
        <v>1674.4827718732499</v>
      </c>
      <c r="N73" s="14">
        <v>1682.51078562615</v>
      </c>
      <c r="O73" s="14">
        <v>1690.3231728862499</v>
      </c>
      <c r="P73" s="14">
        <v>1488.78082187325</v>
      </c>
      <c r="Q73" s="14">
        <v>1414.8044672134499</v>
      </c>
      <c r="R73" s="14">
        <v>1359.61651413135</v>
      </c>
      <c r="S73" s="14">
        <v>1304.30488231665</v>
      </c>
      <c r="T73" s="14">
        <v>1485.9805376470499</v>
      </c>
      <c r="U73" s="14">
        <v>1788.07249953</v>
      </c>
      <c r="V73" s="14">
        <v>2105.9208245816999</v>
      </c>
      <c r="W73" s="14">
        <v>3023.4729009537</v>
      </c>
      <c r="X73" s="14">
        <v>3274.329653496</v>
      </c>
      <c r="Y73" s="14">
        <v>2832.9920328096</v>
      </c>
      <c r="Z73" s="14">
        <v>2776.2556635531</v>
      </c>
      <c r="AA73" s="15">
        <v>2178.1926420187501</v>
      </c>
    </row>
    <row r="74">
      <c r="A74" s="1"/>
      <c r="B74" s="16"/>
      <c r="C74" s="13" t="s">
        <v>29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ht="15.75">
      <c r="A76" s="11"/>
      <c r="B76" s="12">
        <v>45766</v>
      </c>
      <c r="C76" s="13" t="s">
        <v>27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>
        <v>1229.5813499999999</v>
      </c>
      <c r="O76" s="14"/>
      <c r="P76" s="14">
        <v>190.0206</v>
      </c>
      <c r="Q76" s="14">
        <v>190.0206</v>
      </c>
      <c r="R76" s="14">
        <v>190.0206</v>
      </c>
      <c r="S76" s="14">
        <v>190.0206</v>
      </c>
      <c r="T76" s="14">
        <v>16.040700000000001</v>
      </c>
      <c r="U76" s="14"/>
      <c r="V76" s="14"/>
      <c r="W76" s="14"/>
      <c r="X76" s="14">
        <v>14321.26035</v>
      </c>
      <c r="Y76" s="14">
        <v>10907.675999999999</v>
      </c>
      <c r="Z76" s="14"/>
      <c r="AA76" s="15"/>
    </row>
    <row r="77">
      <c r="A77" s="1"/>
      <c r="B77" s="16"/>
      <c r="C77" s="13" t="s">
        <v>28</v>
      </c>
      <c r="D77" s="14">
        <v>1733.321025</v>
      </c>
      <c r="E77" s="14">
        <v>1546.6936499999999</v>
      </c>
      <c r="F77" s="14">
        <v>1631.2157999999999</v>
      </c>
      <c r="G77" s="14">
        <v>1596.6666</v>
      </c>
      <c r="H77" s="14">
        <v>1642.3208999999999</v>
      </c>
      <c r="I77" s="14"/>
      <c r="J77" s="14"/>
      <c r="K77" s="14"/>
      <c r="L77" s="14">
        <v>1523.24955</v>
      </c>
      <c r="M77" s="14"/>
      <c r="N77" s="14"/>
      <c r="O77" s="14"/>
      <c r="P77" s="14"/>
      <c r="Q77" s="14"/>
      <c r="R77" s="14"/>
      <c r="S77" s="14"/>
      <c r="T77" s="14"/>
      <c r="U77" s="14">
        <v>1280.1712500000001</v>
      </c>
      <c r="V77" s="14">
        <v>2023.9387502741999</v>
      </c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>
        <v>2932.9803000000002</v>
      </c>
      <c r="J78" s="14">
        <v>3077.9635499999999</v>
      </c>
      <c r="K78" s="14">
        <v>2965.6786499999998</v>
      </c>
      <c r="L78" s="14"/>
      <c r="M78" s="14">
        <v>1673.4768750000001</v>
      </c>
      <c r="N78" s="14"/>
      <c r="O78" s="14">
        <v>140.04765</v>
      </c>
      <c r="P78" s="14"/>
      <c r="Q78" s="14"/>
      <c r="R78" s="14"/>
      <c r="S78" s="14"/>
      <c r="T78" s="14"/>
      <c r="U78" s="14"/>
      <c r="V78" s="14"/>
      <c r="W78" s="14">
        <v>4222.4058000000005</v>
      </c>
      <c r="X78" s="14"/>
      <c r="Y78" s="14"/>
      <c r="Z78" s="14">
        <v>3649.8762000000002</v>
      </c>
      <c r="AA78" s="15">
        <v>3099.248325</v>
      </c>
    </row>
    <row r="79" ht="15.75">
      <c r="A79" s="1"/>
      <c r="B79" s="17"/>
      <c r="C79" s="18" t="s">
        <v>30</v>
      </c>
      <c r="D79" s="19"/>
      <c r="E79" s="19"/>
      <c r="F79" s="19"/>
      <c r="G79" s="19"/>
      <c r="H79" s="19"/>
      <c r="I79" s="19">
        <v>8798.9408999999996</v>
      </c>
      <c r="J79" s="19">
        <v>9233.8906499999994</v>
      </c>
      <c r="K79" s="19">
        <v>8897.0359499999995</v>
      </c>
      <c r="L79" s="19"/>
      <c r="M79" s="19">
        <v>5020.430625</v>
      </c>
      <c r="N79" s="19"/>
      <c r="O79" s="19">
        <v>420.14294999999998</v>
      </c>
      <c r="P79" s="19"/>
      <c r="Q79" s="19"/>
      <c r="R79" s="19"/>
      <c r="S79" s="19"/>
      <c r="T79" s="19"/>
      <c r="U79" s="19"/>
      <c r="V79" s="19"/>
      <c r="W79" s="19">
        <v>12667.2174</v>
      </c>
      <c r="X79" s="19"/>
      <c r="Y79" s="19"/>
      <c r="Z79" s="19">
        <v>10949.6286</v>
      </c>
      <c r="AA79" s="20">
        <v>9297.7449749999996</v>
      </c>
    </row>
    <row r="80" ht="15.75">
      <c r="A80" s="11"/>
      <c r="B80" s="12">
        <v>45767</v>
      </c>
      <c r="C80" s="13" t="s">
        <v>27</v>
      </c>
      <c r="D80" s="14"/>
      <c r="E80" s="14"/>
      <c r="F80" s="14"/>
      <c r="G80" s="14"/>
      <c r="H80" s="14"/>
      <c r="I80" s="14"/>
      <c r="J80" s="14"/>
      <c r="K80" s="14"/>
      <c r="L80" s="14"/>
      <c r="M80" s="14">
        <v>69.715350000000001</v>
      </c>
      <c r="N80" s="14"/>
      <c r="O80" s="14"/>
      <c r="P80" s="14"/>
      <c r="Q80" s="14"/>
      <c r="R80" s="14"/>
      <c r="S80" s="14"/>
      <c r="T80" s="14">
        <v>2675.0952000000002</v>
      </c>
      <c r="U80" s="14"/>
      <c r="V80" s="14"/>
      <c r="W80" s="14">
        <v>9157.3888499999994</v>
      </c>
      <c r="X80" s="14"/>
      <c r="Y80" s="14"/>
      <c r="Z80" s="14"/>
      <c r="AA80" s="15"/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>
        <v>1140.1235999999999</v>
      </c>
      <c r="M81" s="14"/>
      <c r="N81" s="14">
        <v>617.56695000000002</v>
      </c>
      <c r="O81" s="14">
        <v>617.56695000000002</v>
      </c>
      <c r="P81" s="14">
        <v>617.56695000000002</v>
      </c>
      <c r="Q81" s="14">
        <v>617.56695000000002</v>
      </c>
      <c r="R81" s="14">
        <v>617.56695000000002</v>
      </c>
      <c r="S81" s="14">
        <v>617.56695000000002</v>
      </c>
      <c r="T81" s="14"/>
      <c r="U81" s="14">
        <v>1218.4762499999999</v>
      </c>
      <c r="V81" s="14">
        <v>1983.49425</v>
      </c>
      <c r="W81" s="14"/>
      <c r="X81" s="14">
        <v>2589.030675</v>
      </c>
      <c r="Y81" s="14">
        <v>2424.9219750000002</v>
      </c>
      <c r="Z81" s="14">
        <v>2249.7081750000002</v>
      </c>
      <c r="AA81" s="15">
        <v>2057.8367250000001</v>
      </c>
    </row>
    <row r="82">
      <c r="A82" s="1"/>
      <c r="B82" s="16"/>
      <c r="C82" s="13" t="s">
        <v>29</v>
      </c>
      <c r="D82" s="14">
        <v>3156.624675</v>
      </c>
      <c r="E82" s="14">
        <v>3028.916025</v>
      </c>
      <c r="F82" s="14">
        <v>2972.1566250000001</v>
      </c>
      <c r="G82" s="14">
        <v>3051.7431750000001</v>
      </c>
      <c r="H82" s="14">
        <v>3036.0109499999999</v>
      </c>
      <c r="I82" s="14">
        <v>3035.3939999999998</v>
      </c>
      <c r="J82" s="14">
        <v>3053.9025000000001</v>
      </c>
      <c r="K82" s="14">
        <v>2535.6644999999999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ht="15.75">
      <c r="A83" s="1"/>
      <c r="B83" s="17"/>
      <c r="C83" s="18" t="s">
        <v>30</v>
      </c>
      <c r="D83" s="19">
        <v>9469.8740249999992</v>
      </c>
      <c r="E83" s="19">
        <v>9086.7480749999995</v>
      </c>
      <c r="F83" s="19">
        <v>8916.4698750000007</v>
      </c>
      <c r="G83" s="19">
        <v>9155.2295250000006</v>
      </c>
      <c r="H83" s="19">
        <v>9108.0328499999996</v>
      </c>
      <c r="I83" s="19">
        <v>9106.1820000000007</v>
      </c>
      <c r="J83" s="19">
        <v>9161.7075000000004</v>
      </c>
      <c r="K83" s="19">
        <v>7606.9934999999996</v>
      </c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45768</v>
      </c>
      <c r="C84" s="13" t="s">
        <v>27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>
        <v>2331.6139998400499</v>
      </c>
      <c r="E85" s="14">
        <v>1839.7448999999999</v>
      </c>
      <c r="F85" s="14">
        <v>1762.6261500000001</v>
      </c>
      <c r="G85" s="14">
        <v>1760.7753</v>
      </c>
      <c r="H85" s="14">
        <v>1822.4703</v>
      </c>
      <c r="I85" s="14">
        <v>2781.82755</v>
      </c>
      <c r="J85" s="14">
        <v>2070.2598547697999</v>
      </c>
      <c r="K85" s="14">
        <v>2658.2049752737498</v>
      </c>
      <c r="L85" s="14">
        <v>1402.32735</v>
      </c>
      <c r="M85" s="14">
        <v>223.33590000000001</v>
      </c>
      <c r="N85" s="14">
        <v>198.04095000000001</v>
      </c>
      <c r="O85" s="14">
        <v>198.04095000000001</v>
      </c>
      <c r="P85" s="14">
        <v>198.04095000000001</v>
      </c>
      <c r="Q85" s="14">
        <v>198.04095000000001</v>
      </c>
      <c r="R85" s="14">
        <v>198.04095000000001</v>
      </c>
      <c r="S85" s="14">
        <v>172.74600000000001</v>
      </c>
      <c r="T85" s="14"/>
      <c r="U85" s="14">
        <v>1932.9406414667999</v>
      </c>
      <c r="V85" s="14">
        <v>2449.0317313516498</v>
      </c>
      <c r="W85" s="14">
        <v>2706.9425846955</v>
      </c>
      <c r="X85" s="14">
        <v>3336.1299995593499</v>
      </c>
      <c r="Y85" s="14">
        <v>2951.0420430609001</v>
      </c>
      <c r="Z85" s="14">
        <v>2742.6831361218001</v>
      </c>
      <c r="AA85" s="15">
        <v>2393.54566062615</v>
      </c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>
        <v>1405.7205750000001</v>
      </c>
      <c r="U86" s="14"/>
      <c r="V86" s="14"/>
      <c r="W86" s="14"/>
      <c r="X86" s="14"/>
      <c r="Y86" s="14"/>
      <c r="Z86" s="14"/>
      <c r="AA86" s="15"/>
    </row>
    <row r="87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>
        <v>4217.1617249999999</v>
      </c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45769</v>
      </c>
      <c r="C88" s="13" t="s">
        <v>27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>
        <v>6324.3544499999998</v>
      </c>
      <c r="T88" s="14">
        <v>6995.0614973742004</v>
      </c>
      <c r="U88" s="14">
        <v>8458.8986247943503</v>
      </c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>
        <v>2286.4167000000002</v>
      </c>
      <c r="E89" s="14">
        <v>2762.0851499999999</v>
      </c>
      <c r="F89" s="14"/>
      <c r="G89" s="14"/>
      <c r="H89" s="14"/>
      <c r="I89" s="14">
        <v>2592.2398971303001</v>
      </c>
      <c r="J89" s="14">
        <v>2996.0633961643498</v>
      </c>
      <c r="K89" s="14">
        <v>3645.6556080330001</v>
      </c>
      <c r="L89" s="14">
        <v>3508.9695057352501</v>
      </c>
      <c r="M89" s="14">
        <v>1914.790698</v>
      </c>
      <c r="N89" s="14">
        <v>1622.5785000000001</v>
      </c>
      <c r="O89" s="14">
        <v>1433.7918</v>
      </c>
      <c r="P89" s="14">
        <v>1393.6900499999999</v>
      </c>
      <c r="Q89" s="14">
        <v>1233.28305</v>
      </c>
      <c r="R89" s="14">
        <v>1327.6764000000001</v>
      </c>
      <c r="S89" s="14"/>
      <c r="T89" s="14"/>
      <c r="U89" s="14"/>
      <c r="V89" s="14">
        <v>4380.3450000000003</v>
      </c>
      <c r="W89" s="14">
        <v>6781.5144</v>
      </c>
      <c r="X89" s="14">
        <v>7832.7972</v>
      </c>
      <c r="Y89" s="14">
        <v>4773.3421500000004</v>
      </c>
      <c r="Z89" s="14">
        <v>3839.2798499999999</v>
      </c>
      <c r="AA89" s="15">
        <v>3535.7404499999998</v>
      </c>
    </row>
    <row r="90">
      <c r="A90" s="1"/>
      <c r="B90" s="16"/>
      <c r="C90" s="13" t="s">
        <v>29</v>
      </c>
      <c r="D90" s="14"/>
      <c r="E90" s="14"/>
      <c r="F90" s="14">
        <v>2722.908825</v>
      </c>
      <c r="G90" s="14">
        <v>2644.86465</v>
      </c>
      <c r="H90" s="14">
        <v>2630.983275</v>
      </c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ht="15.75">
      <c r="A91" s="1"/>
      <c r="B91" s="17"/>
      <c r="C91" s="18" t="s">
        <v>30</v>
      </c>
      <c r="D91" s="19"/>
      <c r="E91" s="19"/>
      <c r="F91" s="19">
        <v>8168.7264750000004</v>
      </c>
      <c r="G91" s="19">
        <v>7934.5939500000004</v>
      </c>
      <c r="H91" s="19">
        <v>7892.9498249999997</v>
      </c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45770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>
        <v>9255.82041846225</v>
      </c>
      <c r="M92" s="14"/>
      <c r="N92" s="14"/>
      <c r="O92" s="14"/>
      <c r="P92" s="14"/>
      <c r="Q92" s="14"/>
      <c r="R92" s="14"/>
      <c r="S92" s="14">
        <v>7669.3054499999998</v>
      </c>
      <c r="T92" s="14">
        <v>8191.2451499999997</v>
      </c>
      <c r="U92" s="14">
        <v>9152.5816835662499</v>
      </c>
      <c r="V92" s="14">
        <v>11594.7702918909</v>
      </c>
      <c r="W92" s="14">
        <v>14532.840539824951</v>
      </c>
      <c r="X92" s="14">
        <v>16563.877424473048</v>
      </c>
      <c r="Y92" s="14">
        <v>10422.753850319399</v>
      </c>
      <c r="Z92" s="14">
        <v>8704.5475499999993</v>
      </c>
      <c r="AA92" s="15"/>
    </row>
    <row r="93">
      <c r="A93" s="1"/>
      <c r="B93" s="16"/>
      <c r="C93" s="13" t="s">
        <v>28</v>
      </c>
      <c r="D93" s="14">
        <v>2637.6424617879002</v>
      </c>
      <c r="E93" s="14">
        <v>1874.9110499999999</v>
      </c>
      <c r="F93" s="14">
        <v>1850.23305</v>
      </c>
      <c r="G93" s="14">
        <v>1845.9143999999999</v>
      </c>
      <c r="H93" s="14">
        <v>1921.1822999999999</v>
      </c>
      <c r="I93" s="14">
        <v>2460.3052000913999</v>
      </c>
      <c r="J93" s="14">
        <v>2984.2328499543</v>
      </c>
      <c r="K93" s="14">
        <v>3738.9674452999502</v>
      </c>
      <c r="L93" s="14"/>
      <c r="M93" s="14">
        <v>2902.4445448350002</v>
      </c>
      <c r="N93" s="14">
        <v>1530.6529499999999</v>
      </c>
      <c r="O93" s="14">
        <v>1597.9005</v>
      </c>
      <c r="P93" s="14">
        <v>1465.2562499999999</v>
      </c>
      <c r="Q93" s="14">
        <v>1470.8088</v>
      </c>
      <c r="R93" s="14">
        <v>1603.4530500000001</v>
      </c>
      <c r="S93" s="14"/>
      <c r="T93" s="14"/>
      <c r="U93" s="14"/>
      <c r="V93" s="14"/>
      <c r="W93" s="14"/>
      <c r="X93" s="14"/>
      <c r="Y93" s="14"/>
      <c r="Z93" s="14"/>
      <c r="AA93" s="15">
        <v>3237.7536</v>
      </c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45771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>
        <v>10140.7020241878</v>
      </c>
      <c r="L96" s="14">
        <v>10064.0158425108</v>
      </c>
      <c r="M96" s="14">
        <v>8173.3536000000004</v>
      </c>
      <c r="N96" s="14">
        <v>7469.4136500000004</v>
      </c>
      <c r="O96" s="14">
        <v>6635.9142000000002</v>
      </c>
      <c r="P96" s="14"/>
      <c r="Q96" s="14"/>
      <c r="R96" s="14"/>
      <c r="S96" s="14"/>
      <c r="T96" s="14"/>
      <c r="U96" s="14"/>
      <c r="V96" s="14"/>
      <c r="W96" s="14">
        <v>11172.9645</v>
      </c>
      <c r="X96" s="14"/>
      <c r="Y96" s="14"/>
      <c r="Z96" s="14"/>
      <c r="AA96" s="15"/>
    </row>
    <row r="97">
      <c r="A97" s="1"/>
      <c r="B97" s="16"/>
      <c r="C97" s="13" t="s">
        <v>28</v>
      </c>
      <c r="D97" s="14">
        <v>2168.0544050824501</v>
      </c>
      <c r="E97" s="14">
        <v>1668.2328</v>
      </c>
      <c r="F97" s="14">
        <v>1636.7683500000001</v>
      </c>
      <c r="G97" s="14">
        <v>1608.3886500000001</v>
      </c>
      <c r="H97" s="14">
        <v>1606.5378000000001</v>
      </c>
      <c r="I97" s="14">
        <v>1728.0769499999999</v>
      </c>
      <c r="J97" s="14">
        <v>3433.9436999999998</v>
      </c>
      <c r="K97" s="14"/>
      <c r="L97" s="14"/>
      <c r="M97" s="14"/>
      <c r="N97" s="14"/>
      <c r="O97" s="14"/>
      <c r="P97" s="14">
        <v>1476.3613499999999</v>
      </c>
      <c r="Q97" s="14">
        <v>1404.7951499999999</v>
      </c>
      <c r="R97" s="14">
        <v>1439.9612999999999</v>
      </c>
      <c r="S97" s="14">
        <v>1496.7207000000001</v>
      </c>
      <c r="T97" s="14">
        <v>1599.1343999999999</v>
      </c>
      <c r="U97" s="14">
        <v>3088.4517000000001</v>
      </c>
      <c r="V97" s="14">
        <v>2448.983025</v>
      </c>
      <c r="W97" s="14"/>
      <c r="X97" s="14">
        <v>2898.4310999999998</v>
      </c>
      <c r="Y97" s="14">
        <v>3531.4218000000001</v>
      </c>
      <c r="Z97" s="14">
        <v>3286.4926500000001</v>
      </c>
      <c r="AA97" s="15">
        <v>2871.9022500000001</v>
      </c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ht="15.75">
      <c r="A100" s="11"/>
      <c r="B100" s="12">
        <v>45772</v>
      </c>
      <c r="C100" s="13" t="s">
        <v>27</v>
      </c>
      <c r="D100" s="14">
        <v>7734.7021500000001</v>
      </c>
      <c r="E100" s="14"/>
      <c r="F100" s="14"/>
      <c r="G100" s="14"/>
      <c r="H100" s="14"/>
      <c r="I100" s="14"/>
      <c r="J100" s="14">
        <v>9755.2134000000005</v>
      </c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/>
      <c r="F101" s="14">
        <v>1533.12075</v>
      </c>
      <c r="G101" s="14">
        <v>1563.3513</v>
      </c>
      <c r="H101" s="14">
        <v>1589.88015</v>
      </c>
      <c r="I101" s="14">
        <v>1810.1313</v>
      </c>
      <c r="J101" s="14"/>
      <c r="K101" s="14">
        <v>2327.5420305111002</v>
      </c>
      <c r="L101" s="14">
        <v>2108.36395583595</v>
      </c>
      <c r="M101" s="14">
        <v>1671.0340867699499</v>
      </c>
      <c r="N101" s="14">
        <v>1597.2835500000001</v>
      </c>
      <c r="O101" s="14">
        <v>1370.24595</v>
      </c>
      <c r="P101" s="14">
        <v>1280.7882</v>
      </c>
      <c r="Q101" s="14">
        <v>932.82839999999999</v>
      </c>
      <c r="R101" s="14">
        <v>807.58754999999996</v>
      </c>
      <c r="S101" s="14">
        <v>1202.4355499999999</v>
      </c>
      <c r="T101" s="14">
        <v>2258.54544762045</v>
      </c>
      <c r="U101" s="14">
        <v>1755.8164286460001</v>
      </c>
      <c r="V101" s="14">
        <v>2068.6528783183498</v>
      </c>
      <c r="W101" s="14">
        <v>2298.3419208892501</v>
      </c>
      <c r="X101" s="14">
        <v>2405.8770986700001</v>
      </c>
      <c r="Y101" s="14">
        <v>2165.7500814087002</v>
      </c>
      <c r="Z101" s="14">
        <v>1975.4873421066</v>
      </c>
      <c r="AA101" s="15">
        <v>1801.54022374485</v>
      </c>
    </row>
    <row r="102">
      <c r="A102" s="1"/>
      <c r="B102" s="16"/>
      <c r="C102" s="13" t="s">
        <v>29</v>
      </c>
      <c r="D102" s="14"/>
      <c r="E102" s="14">
        <v>2592.4238999999998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ht="15.75">
      <c r="A103" s="1"/>
      <c r="B103" s="17"/>
      <c r="C103" s="18" t="s">
        <v>30</v>
      </c>
      <c r="D103" s="19"/>
      <c r="E103" s="19">
        <v>7777.2717000000002</v>
      </c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ht="15.75">
      <c r="A104" s="11"/>
      <c r="B104" s="12">
        <v>45773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>
        <v>5608.6924499999996</v>
      </c>
      <c r="M104" s="14"/>
      <c r="N104" s="14"/>
      <c r="O104" s="14"/>
      <c r="P104" s="14"/>
      <c r="Q104" s="14"/>
      <c r="R104" s="14">
        <v>102.41370000000001</v>
      </c>
      <c r="S104" s="14">
        <v>102.41370000000001</v>
      </c>
      <c r="T104" s="14">
        <v>16.040700000000001</v>
      </c>
      <c r="U104" s="14">
        <v>2485.69155</v>
      </c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>
        <v>2050.1248500000002</v>
      </c>
      <c r="E105" s="14">
        <v>1739.799</v>
      </c>
      <c r="F105" s="14">
        <v>1725.60915</v>
      </c>
      <c r="G105" s="14">
        <v>1695.3786</v>
      </c>
      <c r="H105" s="14">
        <v>1683.0396000000001</v>
      </c>
      <c r="I105" s="14">
        <v>1712.6532</v>
      </c>
      <c r="J105" s="14">
        <v>1749.6702</v>
      </c>
      <c r="K105" s="14">
        <v>1607.7717</v>
      </c>
      <c r="L105" s="14"/>
      <c r="M105" s="14"/>
      <c r="N105" s="14"/>
      <c r="O105" s="14">
        <v>23.444099999999999</v>
      </c>
      <c r="P105" s="14">
        <v>23.444099999999999</v>
      </c>
      <c r="Q105" s="14"/>
      <c r="R105" s="14"/>
      <c r="S105" s="14"/>
      <c r="T105" s="14"/>
      <c r="U105" s="14"/>
      <c r="V105" s="14">
        <v>2452.3762499999998</v>
      </c>
      <c r="W105" s="14">
        <v>1990.4323524795</v>
      </c>
      <c r="X105" s="14">
        <v>2186.4708000000001</v>
      </c>
      <c r="Y105" s="14">
        <v>2950.2548999999999</v>
      </c>
      <c r="Z105" s="14">
        <v>2654.73585</v>
      </c>
      <c r="AA105" s="15">
        <v>1517.9136389077501</v>
      </c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>
        <v>1062.696375</v>
      </c>
      <c r="N106" s="14">
        <v>78.661124999999998</v>
      </c>
      <c r="O106" s="14"/>
      <c r="P106" s="14"/>
      <c r="Q106" s="14">
        <v>39.4848</v>
      </c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>
        <v>3188.089125</v>
      </c>
      <c r="N107" s="19">
        <v>235.983375</v>
      </c>
      <c r="O107" s="19"/>
      <c r="P107" s="19"/>
      <c r="Q107" s="19">
        <v>118.45440000000001</v>
      </c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ht="15.75">
      <c r="A108" s="11"/>
      <c r="B108" s="12">
        <v>45774</v>
      </c>
      <c r="C108" s="13" t="s">
        <v>27</v>
      </c>
      <c r="D108" s="14"/>
      <c r="E108" s="14"/>
      <c r="F108" s="14"/>
      <c r="G108" s="14"/>
      <c r="H108" s="14"/>
      <c r="I108" s="14"/>
      <c r="J108" s="14">
        <v>5374.2514499999997</v>
      </c>
      <c r="K108" s="14">
        <v>5020.1221500000001</v>
      </c>
      <c r="L108" s="14"/>
      <c r="M108" s="14">
        <v>16.040700000000001</v>
      </c>
      <c r="N108" s="14">
        <v>737.87220000000002</v>
      </c>
      <c r="O108" s="14">
        <v>737.87220000000002</v>
      </c>
      <c r="P108" s="14">
        <v>737.87220000000002</v>
      </c>
      <c r="Q108" s="14">
        <v>737.87220000000002</v>
      </c>
      <c r="R108" s="14"/>
      <c r="S108" s="14"/>
      <c r="T108" s="14"/>
      <c r="U108" s="14">
        <v>1472.0427</v>
      </c>
      <c r="V108" s="14">
        <v>7712.5737143835004</v>
      </c>
      <c r="W108" s="14">
        <v>9063.4422748306497</v>
      </c>
      <c r="X108" s="14">
        <v>10266.048000000001</v>
      </c>
      <c r="Y108" s="14">
        <v>8949.8880002056503</v>
      </c>
      <c r="Z108" s="14">
        <v>7939.7231026387499</v>
      </c>
      <c r="AA108" s="15">
        <v>8694.6763499999997</v>
      </c>
    </row>
    <row r="109">
      <c r="A109" s="1"/>
      <c r="B109" s="16"/>
      <c r="C109" s="13" t="s">
        <v>28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>
        <v>170.2782</v>
      </c>
      <c r="S109" s="14"/>
      <c r="T109" s="14"/>
      <c r="U109" s="14"/>
      <c r="V109" s="14"/>
      <c r="W109" s="14"/>
      <c r="X109" s="14"/>
      <c r="Y109" s="14"/>
      <c r="Z109" s="14"/>
      <c r="AA109" s="15"/>
    </row>
    <row r="110">
      <c r="A110" s="1"/>
      <c r="B110" s="16"/>
      <c r="C110" s="13" t="s">
        <v>29</v>
      </c>
      <c r="D110" s="14">
        <v>2142.3588749999999</v>
      </c>
      <c r="E110" s="14">
        <v>1906.99245</v>
      </c>
      <c r="F110" s="14">
        <v>1791.00585</v>
      </c>
      <c r="G110" s="14">
        <v>1813.21605</v>
      </c>
      <c r="H110" s="14">
        <v>1982.8773000000001</v>
      </c>
      <c r="I110" s="14">
        <v>2079.1215000000002</v>
      </c>
      <c r="J110" s="14"/>
      <c r="K110" s="14"/>
      <c r="L110" s="14">
        <v>1080.8964000000001</v>
      </c>
      <c r="M110" s="14"/>
      <c r="N110" s="14"/>
      <c r="O110" s="14"/>
      <c r="P110" s="14"/>
      <c r="Q110" s="14"/>
      <c r="R110" s="14"/>
      <c r="S110" s="14">
        <v>283.79700000000003</v>
      </c>
      <c r="T110" s="14">
        <v>283.79700000000003</v>
      </c>
      <c r="U110" s="14"/>
      <c r="V110" s="14"/>
      <c r="W110" s="14"/>
      <c r="X110" s="14"/>
      <c r="Y110" s="14"/>
      <c r="Z110" s="14"/>
      <c r="AA110" s="15"/>
    </row>
    <row r="111" ht="15.75">
      <c r="A111" s="1"/>
      <c r="B111" s="17"/>
      <c r="C111" s="18" t="s">
        <v>30</v>
      </c>
      <c r="D111" s="19">
        <v>6427.0766249999997</v>
      </c>
      <c r="E111" s="19">
        <v>5720.9773500000001</v>
      </c>
      <c r="F111" s="19">
        <v>5373.0175499999996</v>
      </c>
      <c r="G111" s="19">
        <v>5439.64815</v>
      </c>
      <c r="H111" s="19">
        <v>5948.6319000000003</v>
      </c>
      <c r="I111" s="19">
        <v>6237.3644999999997</v>
      </c>
      <c r="J111" s="19"/>
      <c r="K111" s="19"/>
      <c r="L111" s="19">
        <v>3242.6891999999998</v>
      </c>
      <c r="M111" s="19"/>
      <c r="N111" s="19"/>
      <c r="O111" s="19"/>
      <c r="P111" s="19"/>
      <c r="Q111" s="19"/>
      <c r="R111" s="19"/>
      <c r="S111" s="19">
        <v>851.39099999999996</v>
      </c>
      <c r="T111" s="19">
        <v>851.39099999999996</v>
      </c>
      <c r="U111" s="19"/>
      <c r="V111" s="19"/>
      <c r="W111" s="19"/>
      <c r="X111" s="19"/>
      <c r="Y111" s="19"/>
      <c r="Z111" s="19"/>
      <c r="AA111" s="20"/>
    </row>
    <row r="112" ht="15.75">
      <c r="A112" s="11"/>
      <c r="B112" s="12">
        <v>45775</v>
      </c>
      <c r="C112" s="13" t="s">
        <v>27</v>
      </c>
      <c r="D112" s="14">
        <v>7802.0102419204504</v>
      </c>
      <c r="E112" s="14"/>
      <c r="F112" s="14"/>
      <c r="G112" s="14"/>
      <c r="H112" s="14"/>
      <c r="I112" s="14"/>
      <c r="J112" s="14">
        <v>11209.056075</v>
      </c>
      <c r="K112" s="14"/>
      <c r="L112" s="14">
        <v>7644.9359249999998</v>
      </c>
      <c r="M112" s="14">
        <v>5402.939625</v>
      </c>
      <c r="N112" s="14">
        <v>754.52985000000001</v>
      </c>
      <c r="O112" s="14">
        <v>462.09555</v>
      </c>
      <c r="P112" s="14"/>
      <c r="Q112" s="14"/>
      <c r="R112" s="14"/>
      <c r="S112" s="14"/>
      <c r="T112" s="14">
        <v>169.04429999999999</v>
      </c>
      <c r="U112" s="14">
        <v>5861.0249999999996</v>
      </c>
      <c r="V112" s="14"/>
      <c r="W112" s="14"/>
      <c r="X112" s="14">
        <v>18225.478192122449</v>
      </c>
      <c r="Y112" s="14">
        <v>11874.50813908125</v>
      </c>
      <c r="Z112" s="14">
        <v>9734.7472485515991</v>
      </c>
      <c r="AA112" s="15">
        <v>8903.5116879393008</v>
      </c>
    </row>
    <row r="113">
      <c r="A113" s="1"/>
      <c r="B113" s="16"/>
      <c r="C113" s="13" t="s">
        <v>28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>
        <v>106.73235</v>
      </c>
      <c r="Q113" s="14">
        <v>106.73235</v>
      </c>
      <c r="R113" s="14">
        <v>106.73235</v>
      </c>
      <c r="S113" s="14">
        <v>106.73235</v>
      </c>
      <c r="T113" s="14"/>
      <c r="U113" s="14"/>
      <c r="V113" s="14">
        <v>2348.9817031476</v>
      </c>
      <c r="W113" s="14">
        <v>4733.8573500000002</v>
      </c>
      <c r="X113" s="14"/>
      <c r="Y113" s="14"/>
      <c r="Z113" s="14"/>
      <c r="AA113" s="15"/>
    </row>
    <row r="114">
      <c r="A114" s="1"/>
      <c r="B114" s="16"/>
      <c r="C114" s="13" t="s">
        <v>29</v>
      </c>
      <c r="D114" s="14"/>
      <c r="E114" s="14">
        <v>2708.4105</v>
      </c>
      <c r="F114" s="14">
        <v>2577.9255750000002</v>
      </c>
      <c r="G114" s="14">
        <v>2669.8511250000001</v>
      </c>
      <c r="H114" s="14">
        <v>2840.746275</v>
      </c>
      <c r="I114" s="14">
        <v>3094.00425</v>
      </c>
      <c r="J114" s="14"/>
      <c r="K114" s="14">
        <v>4043.7987750000002</v>
      </c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ht="15.75">
      <c r="A115" s="1"/>
      <c r="B115" s="17"/>
      <c r="C115" s="18" t="s">
        <v>30</v>
      </c>
      <c r="D115" s="19"/>
      <c r="E115" s="19">
        <v>8125.2314999999999</v>
      </c>
      <c r="F115" s="19">
        <v>7733.7767249999997</v>
      </c>
      <c r="G115" s="19">
        <v>8009.5533750000004</v>
      </c>
      <c r="H115" s="19">
        <v>8522.2388250000004</v>
      </c>
      <c r="I115" s="19">
        <v>9282.0127499999999</v>
      </c>
      <c r="J115" s="19"/>
      <c r="K115" s="19">
        <v>12131.396325</v>
      </c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ht="15.75">
      <c r="A116" s="11"/>
      <c r="B116" s="12">
        <v>45776</v>
      </c>
      <c r="C116" s="13" t="s">
        <v>27</v>
      </c>
      <c r="D116" s="14">
        <v>8452.1711595329998</v>
      </c>
      <c r="E116" s="14">
        <v>7923.2876132490001</v>
      </c>
      <c r="F116" s="14">
        <v>7500.7547100000002</v>
      </c>
      <c r="G116" s="14">
        <v>7167.9414329005504</v>
      </c>
      <c r="H116" s="14">
        <v>7384.9544541949499</v>
      </c>
      <c r="I116" s="14">
        <v>8253.8038799999995</v>
      </c>
      <c r="J116" s="14">
        <v>9816.9601084303504</v>
      </c>
      <c r="K116" s="14">
        <v>10455.451650000001</v>
      </c>
      <c r="L116" s="14"/>
      <c r="M116" s="14">
        <v>5076.2646000000004</v>
      </c>
      <c r="N116" s="14"/>
      <c r="O116" s="14"/>
      <c r="P116" s="14"/>
      <c r="Q116" s="14"/>
      <c r="R116" s="14"/>
      <c r="S116" s="14"/>
      <c r="T116" s="14">
        <v>1203.0525</v>
      </c>
      <c r="U116" s="14"/>
      <c r="V116" s="14"/>
      <c r="W116" s="14"/>
      <c r="X116" s="14">
        <v>16521.920999999998</v>
      </c>
      <c r="Y116" s="14">
        <v>11345.09863428495</v>
      </c>
      <c r="Z116" s="14">
        <v>10153.14615</v>
      </c>
      <c r="AA116" s="15">
        <v>8472.5062430386497</v>
      </c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>
        <v>2865.7327500000001</v>
      </c>
      <c r="M117" s="14"/>
      <c r="N117" s="14"/>
      <c r="O117" s="14">
        <v>138.81375</v>
      </c>
      <c r="P117" s="14">
        <v>138.81375</v>
      </c>
      <c r="Q117" s="14">
        <v>138.81375</v>
      </c>
      <c r="R117" s="14">
        <v>138.81375</v>
      </c>
      <c r="S117" s="14">
        <v>138.81375</v>
      </c>
      <c r="T117" s="14"/>
      <c r="U117" s="14">
        <v>1553.29218381645</v>
      </c>
      <c r="V117" s="14">
        <v>1888.175475</v>
      </c>
      <c r="W117" s="14">
        <v>4334.6907000000001</v>
      </c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>
        <v>6.1695000000000002</v>
      </c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>
        <v>18.508500000000002</v>
      </c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45777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/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45748</v>
      </c>
      <c r="C4" s="48">
        <f>SUM(E4:AB4)</f>
        <v>229.22000000000003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16.579999999999998</v>
      </c>
      <c r="M4" s="51">
        <v>17.350000000000001</v>
      </c>
      <c r="N4" s="51">
        <v>17.359999999999999</v>
      </c>
      <c r="O4" s="51">
        <v>13.35</v>
      </c>
      <c r="P4" s="51">
        <v>12.49</v>
      </c>
      <c r="Q4" s="51">
        <v>0</v>
      </c>
      <c r="R4" s="51">
        <v>0</v>
      </c>
      <c r="S4" s="51">
        <v>11.529999999999999</v>
      </c>
      <c r="T4" s="51">
        <v>16.760000000000002</v>
      </c>
      <c r="U4" s="51">
        <v>17.079999999999998</v>
      </c>
      <c r="V4" s="51">
        <v>17.030000000000001</v>
      </c>
      <c r="W4" s="51">
        <v>16.52</v>
      </c>
      <c r="X4" s="51">
        <v>16.27</v>
      </c>
      <c r="Y4" s="51">
        <v>12.67</v>
      </c>
      <c r="Z4" s="51">
        <v>16.530000000000001</v>
      </c>
      <c r="AA4" s="51">
        <v>11.08</v>
      </c>
      <c r="AB4" s="52">
        <v>16.620000000000001</v>
      </c>
    </row>
    <row r="5" ht="17.25">
      <c r="A5" s="34"/>
      <c r="B5" s="47">
        <v>45749</v>
      </c>
      <c r="C5" s="48">
        <f>SUM(E5:AB5)</f>
        <v>64.240000000000009</v>
      </c>
      <c r="D5" s="49"/>
      <c r="E5" s="50">
        <v>10.789999999999999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14.32</v>
      </c>
      <c r="L5" s="51">
        <v>2.1000000000000001</v>
      </c>
      <c r="M5" s="51">
        <v>16.379999999999999</v>
      </c>
      <c r="N5" s="51">
        <v>0</v>
      </c>
      <c r="O5" s="51">
        <v>0</v>
      </c>
      <c r="P5" s="51">
        <v>11.859999999999999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8.7899999999999991</v>
      </c>
    </row>
    <row r="6" ht="16.5">
      <c r="A6" s="34"/>
      <c r="B6" s="53">
        <v>45750</v>
      </c>
      <c r="C6" s="48">
        <f>SUM(E6:AB6)</f>
        <v>132.86999999999998</v>
      </c>
      <c r="D6" s="49"/>
      <c r="E6" s="50">
        <v>15.710000000000001</v>
      </c>
      <c r="F6" s="51">
        <v>13.460000000000001</v>
      </c>
      <c r="G6" s="51">
        <v>0</v>
      </c>
      <c r="H6" s="51">
        <v>0</v>
      </c>
      <c r="I6" s="51">
        <v>0</v>
      </c>
      <c r="J6" s="51">
        <v>0</v>
      </c>
      <c r="K6" s="51">
        <v>13.27</v>
      </c>
      <c r="L6" s="51">
        <v>15.17</v>
      </c>
      <c r="M6" s="51">
        <v>16.68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12.94</v>
      </c>
      <c r="X6" s="51">
        <v>15.35</v>
      </c>
      <c r="Y6" s="51">
        <v>16.449999999999999</v>
      </c>
      <c r="Z6" s="51">
        <v>10.81</v>
      </c>
      <c r="AA6" s="51">
        <v>1.6699999999999999</v>
      </c>
      <c r="AB6" s="52">
        <v>1.3600000000000001</v>
      </c>
    </row>
    <row r="7" ht="16.5">
      <c r="A7" s="34"/>
      <c r="B7" s="53">
        <v>45751</v>
      </c>
      <c r="C7" s="48">
        <f>SUM(E7:AB7)</f>
        <v>82.010000000000005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0.69999999999999996</v>
      </c>
      <c r="L7" s="51">
        <v>2.0899999999999999</v>
      </c>
      <c r="M7" s="51">
        <v>5.9699999999999998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15.16</v>
      </c>
      <c r="W7" s="51">
        <v>10.59</v>
      </c>
      <c r="X7" s="51">
        <v>16.41</v>
      </c>
      <c r="Y7" s="51">
        <v>16.59</v>
      </c>
      <c r="Z7" s="51">
        <v>14.5</v>
      </c>
      <c r="AA7" s="51">
        <v>0</v>
      </c>
      <c r="AB7" s="52">
        <v>0</v>
      </c>
    </row>
    <row r="8" ht="16.5">
      <c r="A8" s="34"/>
      <c r="B8" s="53">
        <v>45752</v>
      </c>
      <c r="C8" s="48">
        <f>SUM(E8:AB8)</f>
        <v>127.52000000000001</v>
      </c>
      <c r="D8" s="49"/>
      <c r="E8" s="50">
        <v>0</v>
      </c>
      <c r="F8" s="51">
        <v>12.07</v>
      </c>
      <c r="G8" s="51">
        <v>12.82</v>
      </c>
      <c r="H8" s="51">
        <v>4.3600000000000003</v>
      </c>
      <c r="I8" s="51">
        <v>0</v>
      </c>
      <c r="J8" s="51">
        <v>0</v>
      </c>
      <c r="K8" s="51">
        <v>6.3600000000000003</v>
      </c>
      <c r="L8" s="51">
        <v>14.220000000000001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11.74</v>
      </c>
      <c r="X8" s="51">
        <v>15.880000000000001</v>
      </c>
      <c r="Y8" s="51">
        <v>16.210000000000001</v>
      </c>
      <c r="Z8" s="51">
        <v>10.15</v>
      </c>
      <c r="AA8" s="51">
        <v>10.92</v>
      </c>
      <c r="AB8" s="52">
        <v>12.789999999999999</v>
      </c>
    </row>
    <row r="9" ht="16.5">
      <c r="A9" s="34"/>
      <c r="B9" s="53">
        <v>45753</v>
      </c>
      <c r="C9" s="48">
        <f>SUM(E9:AB9)</f>
        <v>111.05999999999999</v>
      </c>
      <c r="D9" s="49"/>
      <c r="E9" s="50">
        <v>2.8999999999999999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1.1200000000000001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12.82</v>
      </c>
      <c r="W9" s="51">
        <v>15.27</v>
      </c>
      <c r="X9" s="51">
        <v>15.800000000000001</v>
      </c>
      <c r="Y9" s="51">
        <v>15.800000000000001</v>
      </c>
      <c r="Z9" s="51">
        <v>15.949999999999999</v>
      </c>
      <c r="AA9" s="51">
        <v>15.82</v>
      </c>
      <c r="AB9" s="52">
        <v>15.58</v>
      </c>
    </row>
    <row r="10" ht="16.5">
      <c r="A10" s="34"/>
      <c r="B10" s="53">
        <v>45754</v>
      </c>
      <c r="C10" s="48">
        <f>SUM(E10:AB10)</f>
        <v>150.39999999999998</v>
      </c>
      <c r="D10" s="49"/>
      <c r="E10" s="50">
        <v>12.59</v>
      </c>
      <c r="F10" s="51">
        <v>0</v>
      </c>
      <c r="G10" s="51">
        <v>0</v>
      </c>
      <c r="H10" s="51">
        <v>0</v>
      </c>
      <c r="I10" s="51">
        <v>0</v>
      </c>
      <c r="J10" s="51">
        <v>11.75</v>
      </c>
      <c r="K10" s="51">
        <v>12.91</v>
      </c>
      <c r="L10" s="51">
        <v>14.869999999999999</v>
      </c>
      <c r="M10" s="51">
        <v>15.81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1.6699999999999999</v>
      </c>
      <c r="X10" s="51">
        <v>16.199999999999999</v>
      </c>
      <c r="Y10" s="51">
        <v>16.190000000000001</v>
      </c>
      <c r="Z10" s="51">
        <v>16.27</v>
      </c>
      <c r="AA10" s="51">
        <v>15.779999999999999</v>
      </c>
      <c r="AB10" s="52">
        <v>16.359999999999999</v>
      </c>
    </row>
    <row r="11" ht="16.5">
      <c r="A11" s="34"/>
      <c r="B11" s="53">
        <v>45755</v>
      </c>
      <c r="C11" s="48">
        <f>SUM(E11:AB11)</f>
        <v>196.11999999999998</v>
      </c>
      <c r="D11" s="49"/>
      <c r="E11" s="50">
        <v>11.699999999999999</v>
      </c>
      <c r="F11" s="51">
        <v>12.5</v>
      </c>
      <c r="G11" s="51">
        <v>12.84</v>
      </c>
      <c r="H11" s="51">
        <v>11.1</v>
      </c>
      <c r="I11" s="51">
        <v>13.390000000000001</v>
      </c>
      <c r="J11" s="51">
        <v>16.350000000000001</v>
      </c>
      <c r="K11" s="51">
        <v>12.91</v>
      </c>
      <c r="L11" s="51">
        <v>16.219999999999999</v>
      </c>
      <c r="M11" s="51">
        <v>15.85</v>
      </c>
      <c r="N11" s="51">
        <v>12.93</v>
      </c>
      <c r="O11" s="51">
        <v>13.02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13.41</v>
      </c>
      <c r="V11" s="51">
        <v>6.8899999999999997</v>
      </c>
      <c r="W11" s="51">
        <v>0.25</v>
      </c>
      <c r="X11" s="51">
        <v>2.0600000000000001</v>
      </c>
      <c r="Y11" s="51">
        <v>0</v>
      </c>
      <c r="Z11" s="51">
        <v>1.9399999999999999</v>
      </c>
      <c r="AA11" s="51">
        <v>6.8200000000000003</v>
      </c>
      <c r="AB11" s="52">
        <v>15.94</v>
      </c>
    </row>
    <row r="12" ht="16.5">
      <c r="A12" s="34"/>
      <c r="B12" s="53">
        <v>45756</v>
      </c>
      <c r="C12" s="48">
        <f>SUM(E12:AB12)</f>
        <v>102.15000000000001</v>
      </c>
      <c r="D12" s="49"/>
      <c r="E12" s="50">
        <v>17.239999999999998</v>
      </c>
      <c r="F12" s="51">
        <v>0</v>
      </c>
      <c r="G12" s="51">
        <v>0</v>
      </c>
      <c r="H12" s="51">
        <v>0</v>
      </c>
      <c r="I12" s="51">
        <v>0</v>
      </c>
      <c r="J12" s="51">
        <v>12.220000000000001</v>
      </c>
      <c r="K12" s="51">
        <v>7.1699999999999999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13.029999999999999</v>
      </c>
      <c r="Y12" s="51">
        <v>11.699999999999999</v>
      </c>
      <c r="Z12" s="51">
        <v>15.9</v>
      </c>
      <c r="AA12" s="51">
        <v>12.25</v>
      </c>
      <c r="AB12" s="52">
        <v>12.640000000000001</v>
      </c>
    </row>
    <row r="13" ht="16.5">
      <c r="A13" s="34"/>
      <c r="B13" s="53">
        <v>45757</v>
      </c>
      <c r="C13" s="48">
        <f>SUM(E13:AB13)</f>
        <v>83.829999999999998</v>
      </c>
      <c r="D13" s="49"/>
      <c r="E13" s="50">
        <v>10.44</v>
      </c>
      <c r="F13" s="51">
        <v>3.1600000000000001</v>
      </c>
      <c r="G13" s="51">
        <v>0</v>
      </c>
      <c r="H13" s="51">
        <v>0</v>
      </c>
      <c r="I13" s="51">
        <v>0</v>
      </c>
      <c r="J13" s="51">
        <v>8.5</v>
      </c>
      <c r="K13" s="51">
        <v>12.99</v>
      </c>
      <c r="L13" s="51">
        <v>8.2100000000000009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8.4700000000000006</v>
      </c>
      <c r="W13" s="51">
        <v>15.49</v>
      </c>
      <c r="X13" s="51">
        <v>4.8300000000000001</v>
      </c>
      <c r="Y13" s="51">
        <v>0</v>
      </c>
      <c r="Z13" s="51">
        <v>11.74</v>
      </c>
      <c r="AA13" s="51">
        <v>0</v>
      </c>
      <c r="AB13" s="52">
        <v>0</v>
      </c>
    </row>
    <row r="14" ht="16.5">
      <c r="A14" s="34"/>
      <c r="B14" s="53">
        <v>45758</v>
      </c>
      <c r="C14" s="48">
        <f>SUM(E14:AB14)</f>
        <v>27.77</v>
      </c>
      <c r="D14" s="49"/>
      <c r="E14" s="50">
        <v>6.79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0.23000000000000001</v>
      </c>
      <c r="L14" s="51">
        <v>0.58999999999999997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4.3700000000000001</v>
      </c>
      <c r="Y14" s="51">
        <v>15.199999999999999</v>
      </c>
      <c r="Z14" s="51">
        <v>0.32000000000000001</v>
      </c>
      <c r="AA14" s="51">
        <v>0</v>
      </c>
      <c r="AB14" s="52">
        <v>0.27000000000000002</v>
      </c>
    </row>
    <row r="15" ht="16.5">
      <c r="A15" s="34"/>
      <c r="B15" s="53">
        <v>45759</v>
      </c>
      <c r="C15" s="48">
        <f>SUM(E15:AB15)</f>
        <v>42.310000000000002</v>
      </c>
      <c r="D15" s="49"/>
      <c r="E15" s="50">
        <v>2.5699999999999998</v>
      </c>
      <c r="F15" s="51">
        <v>3.6600000000000001</v>
      </c>
      <c r="G15" s="51">
        <v>0</v>
      </c>
      <c r="H15" s="51">
        <v>0</v>
      </c>
      <c r="I15" s="51">
        <v>0</v>
      </c>
      <c r="J15" s="51">
        <v>0</v>
      </c>
      <c r="K15" s="51">
        <v>5.0499999999999998</v>
      </c>
      <c r="L15" s="51">
        <v>1.74</v>
      </c>
      <c r="M15" s="51">
        <v>11.789999999999999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4.4299999999999997</v>
      </c>
      <c r="Y15" s="51">
        <v>13.07</v>
      </c>
      <c r="Z15" s="51">
        <v>0</v>
      </c>
      <c r="AA15" s="51">
        <v>0</v>
      </c>
      <c r="AB15" s="52">
        <v>0</v>
      </c>
    </row>
    <row r="16" ht="16.5">
      <c r="A16" s="34"/>
      <c r="B16" s="53">
        <v>45760</v>
      </c>
      <c r="C16" s="48">
        <f>SUM(E16:AB16)</f>
        <v>17.099999999999998</v>
      </c>
      <c r="D16" s="49"/>
      <c r="E16" s="50">
        <v>3.8999999999999999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13.199999999999999</v>
      </c>
      <c r="Y16" s="51">
        <v>0</v>
      </c>
      <c r="Z16" s="51">
        <v>0</v>
      </c>
      <c r="AA16" s="51">
        <v>0</v>
      </c>
      <c r="AB16" s="52">
        <v>0</v>
      </c>
    </row>
    <row r="17" ht="16.5">
      <c r="A17" s="34"/>
      <c r="B17" s="53">
        <v>45761</v>
      </c>
      <c r="C17" s="48">
        <f>SUM(E17:AB17)</f>
        <v>70.579999999999998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5.4900000000000002</v>
      </c>
      <c r="L17" s="51">
        <v>12.359999999999999</v>
      </c>
      <c r="M17" s="51">
        <v>12.73</v>
      </c>
      <c r="N17" s="51">
        <v>10.75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3.6699999999999999</v>
      </c>
      <c r="U17" s="51">
        <v>10</v>
      </c>
      <c r="V17" s="51">
        <v>15.41</v>
      </c>
      <c r="W17" s="51">
        <v>0.17000000000000001</v>
      </c>
      <c r="X17" s="51">
        <v>0</v>
      </c>
      <c r="Y17" s="51">
        <v>0</v>
      </c>
      <c r="Z17" s="51">
        <v>0</v>
      </c>
      <c r="AA17" s="51">
        <v>0</v>
      </c>
      <c r="AB17" s="52">
        <v>0</v>
      </c>
    </row>
    <row r="18" ht="16.5">
      <c r="A18" s="34"/>
      <c r="B18" s="53">
        <v>45762</v>
      </c>
      <c r="C18" s="48">
        <f>SUM(E18:AB18)</f>
        <v>117.04000000000001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9.5299999999999994</v>
      </c>
      <c r="L18" s="51">
        <v>12.65</v>
      </c>
      <c r="M18" s="51">
        <v>11.390000000000001</v>
      </c>
      <c r="N18" s="51">
        <v>12.18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13.44</v>
      </c>
      <c r="X18" s="51">
        <v>2.6499999999999999</v>
      </c>
      <c r="Y18" s="51">
        <v>10.220000000000001</v>
      </c>
      <c r="Z18" s="51">
        <v>15.58</v>
      </c>
      <c r="AA18" s="51">
        <v>13.5</v>
      </c>
      <c r="AB18" s="52">
        <v>15.9</v>
      </c>
    </row>
    <row r="19" ht="16.5">
      <c r="A19" s="34"/>
      <c r="B19" s="53">
        <v>45763</v>
      </c>
      <c r="C19" s="48">
        <f>SUM(E19:AB19)</f>
        <v>77.090000000000003</v>
      </c>
      <c r="D19" s="49"/>
      <c r="E19" s="50">
        <v>0</v>
      </c>
      <c r="F19" s="51">
        <v>0</v>
      </c>
      <c r="G19" s="51">
        <v>0</v>
      </c>
      <c r="H19" s="51">
        <v>0</v>
      </c>
      <c r="I19" s="51">
        <v>0</v>
      </c>
      <c r="J19" s="51">
        <v>2.1875</v>
      </c>
      <c r="K19" s="51">
        <v>0</v>
      </c>
      <c r="L19" s="51">
        <v>13.92</v>
      </c>
      <c r="M19" s="51">
        <v>17.120000000000001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4.5575000000000001</v>
      </c>
      <c r="W19" s="51">
        <v>0</v>
      </c>
      <c r="X19" s="51">
        <v>0.3175</v>
      </c>
      <c r="Y19" s="51">
        <v>15.9</v>
      </c>
      <c r="Z19" s="51">
        <v>14.465</v>
      </c>
      <c r="AA19" s="51">
        <v>8.6225000000000005</v>
      </c>
      <c r="AB19" s="52">
        <v>0</v>
      </c>
    </row>
    <row r="20" ht="16.5">
      <c r="A20" s="34"/>
      <c r="B20" s="53">
        <v>45764</v>
      </c>
      <c r="C20" s="48">
        <f>SUM(E20:AB20)</f>
        <v>34.954999999999998</v>
      </c>
      <c r="D20" s="49"/>
      <c r="E20" s="50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10.300000000000001</v>
      </c>
      <c r="U20" s="51">
        <v>10.300000000000001</v>
      </c>
      <c r="V20" s="51">
        <v>14.355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2">
        <v>0</v>
      </c>
    </row>
    <row r="21" ht="16.5">
      <c r="A21" s="34"/>
      <c r="B21" s="53">
        <v>45765</v>
      </c>
      <c r="C21" s="48">
        <f>SUM(E21:AB21)</f>
        <v>15.3375</v>
      </c>
      <c r="D21" s="49"/>
      <c r="E21" s="50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1.6375</v>
      </c>
      <c r="L21" s="51">
        <v>0</v>
      </c>
      <c r="M21" s="51">
        <v>0</v>
      </c>
      <c r="N21" s="51">
        <v>2.0499999999999998</v>
      </c>
      <c r="O21" s="51">
        <v>1.5</v>
      </c>
      <c r="P21" s="51">
        <v>0</v>
      </c>
      <c r="Q21" s="51">
        <v>7.2750000000000004</v>
      </c>
      <c r="R21" s="51">
        <v>0</v>
      </c>
      <c r="S21" s="51">
        <v>0</v>
      </c>
      <c r="T21" s="51">
        <v>2.875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45766</v>
      </c>
      <c r="C22" s="48">
        <f>SUM(E22:AB22)</f>
        <v>0</v>
      </c>
      <c r="D22" s="49"/>
      <c r="E22" s="50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2">
        <v>0</v>
      </c>
    </row>
    <row r="23" ht="16.5">
      <c r="A23" s="34"/>
      <c r="B23" s="53">
        <v>45767</v>
      </c>
      <c r="C23" s="48">
        <f>SUM(E23:AB23)</f>
        <v>0</v>
      </c>
      <c r="D23" s="49"/>
      <c r="E23" s="50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2">
        <v>0</v>
      </c>
    </row>
    <row r="24" ht="16.5">
      <c r="A24" s="34"/>
      <c r="B24" s="53">
        <v>45768</v>
      </c>
      <c r="C24" s="48">
        <f>SUM(E24:AB24)</f>
        <v>0</v>
      </c>
      <c r="D24" s="49"/>
      <c r="E24" s="50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2">
        <v>0</v>
      </c>
    </row>
    <row r="25" ht="16.5">
      <c r="A25" s="34"/>
      <c r="B25" s="53">
        <v>45769</v>
      </c>
      <c r="C25" s="48">
        <f>SUM(E25:AB25)</f>
        <v>17.860000000000003</v>
      </c>
      <c r="D25" s="49"/>
      <c r="E25" s="50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3.96</v>
      </c>
      <c r="V25" s="51">
        <v>4</v>
      </c>
      <c r="W25" s="51">
        <v>1.79</v>
      </c>
      <c r="X25" s="51">
        <v>0</v>
      </c>
      <c r="Y25" s="51">
        <v>2.9300000000000002</v>
      </c>
      <c r="Z25" s="51">
        <v>3.4199999999999999</v>
      </c>
      <c r="AA25" s="51">
        <v>1.76</v>
      </c>
      <c r="AB25" s="52">
        <v>0</v>
      </c>
    </row>
    <row r="26" ht="16.5">
      <c r="A26" s="34"/>
      <c r="B26" s="53">
        <v>45770</v>
      </c>
      <c r="C26" s="48">
        <f>SUM(E26:AB26)</f>
        <v>25.940000000000005</v>
      </c>
      <c r="D26" s="49"/>
      <c r="E26" s="50">
        <v>0</v>
      </c>
      <c r="F26" s="51">
        <v>0</v>
      </c>
      <c r="G26" s="51">
        <v>0</v>
      </c>
      <c r="H26" s="51">
        <v>0</v>
      </c>
      <c r="I26" s="51">
        <v>0</v>
      </c>
      <c r="J26" s="51">
        <v>3.4500000000000002</v>
      </c>
      <c r="K26" s="51">
        <v>3.9900000000000002</v>
      </c>
      <c r="L26" s="51">
        <v>2.0800000000000001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3.73</v>
      </c>
      <c r="W26" s="51">
        <v>3.8900000000000001</v>
      </c>
      <c r="X26" s="51">
        <v>2.6899999999999999</v>
      </c>
      <c r="Y26" s="51">
        <v>3.6899999999999999</v>
      </c>
      <c r="Z26" s="51">
        <v>2.4199999999999999</v>
      </c>
      <c r="AA26" s="51">
        <v>0</v>
      </c>
      <c r="AB26" s="52">
        <v>0</v>
      </c>
    </row>
    <row r="27" ht="16.5">
      <c r="A27" s="34"/>
      <c r="B27" s="53">
        <v>45771</v>
      </c>
      <c r="C27" s="48">
        <f>SUM(E27:AB27)</f>
        <v>66.535000000000011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16.664999999999999</v>
      </c>
      <c r="M27" s="51">
        <v>16.625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13.3925</v>
      </c>
      <c r="X27" s="51">
        <v>12.2075</v>
      </c>
      <c r="Y27" s="51">
        <v>5.9950000000000001</v>
      </c>
      <c r="Z27" s="51">
        <v>0</v>
      </c>
      <c r="AA27" s="51">
        <v>0</v>
      </c>
      <c r="AB27" s="52">
        <v>1.6499999999999999</v>
      </c>
    </row>
    <row r="28" ht="16.5">
      <c r="A28" s="34"/>
      <c r="B28" s="53">
        <v>45772</v>
      </c>
      <c r="C28" s="48">
        <f>SUM(E28:AB28)</f>
        <v>8.995000000000001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8.0175000000000001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0.97750000000000004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2">
        <v>0</v>
      </c>
    </row>
    <row r="29" ht="16.5">
      <c r="A29" s="34"/>
      <c r="B29" s="53">
        <v>45773</v>
      </c>
      <c r="C29" s="48">
        <f>SUM(E29:AB29)</f>
        <v>3.4300000000000002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3.4300000000000002</v>
      </c>
      <c r="Z29" s="51">
        <v>0</v>
      </c>
      <c r="AA29" s="51">
        <v>0</v>
      </c>
      <c r="AB29" s="52">
        <v>0</v>
      </c>
    </row>
    <row r="30" ht="16.5">
      <c r="A30" s="34"/>
      <c r="B30" s="53">
        <v>45774</v>
      </c>
      <c r="C30" s="48">
        <f>SUM(E30:AB30)</f>
        <v>19.170000000000002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3.75</v>
      </c>
      <c r="X30" s="51">
        <v>3.4199999999999999</v>
      </c>
      <c r="Y30" s="51">
        <v>4</v>
      </c>
      <c r="Z30" s="51">
        <v>4</v>
      </c>
      <c r="AA30" s="51">
        <v>0</v>
      </c>
      <c r="AB30" s="52">
        <v>4</v>
      </c>
    </row>
    <row r="31" ht="16.5">
      <c r="A31" s="34"/>
      <c r="B31" s="53">
        <v>45775</v>
      </c>
      <c r="C31" s="48">
        <f>SUM(E31:AB31)</f>
        <v>65.935000000000002</v>
      </c>
      <c r="D31" s="49"/>
      <c r="E31" s="50">
        <v>3.0800000000000001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16.427499999999998</v>
      </c>
      <c r="Z31" s="51">
        <v>16.260000000000002</v>
      </c>
      <c r="AA31" s="51">
        <v>13.932499999999999</v>
      </c>
      <c r="AB31" s="52">
        <v>16.234999999999999</v>
      </c>
    </row>
    <row r="32" ht="16.5">
      <c r="A32" s="34"/>
      <c r="B32" s="53">
        <v>45776</v>
      </c>
      <c r="C32" s="48">
        <f>SUM(E32:AB32)</f>
        <v>156.30250000000001</v>
      </c>
      <c r="D32" s="49"/>
      <c r="E32" s="50">
        <v>15.0075</v>
      </c>
      <c r="F32" s="51">
        <v>3.6600000000000001</v>
      </c>
      <c r="G32" s="51">
        <v>4</v>
      </c>
      <c r="H32" s="51">
        <v>2.0800000000000001</v>
      </c>
      <c r="I32" s="51">
        <v>3.8999999999999999</v>
      </c>
      <c r="J32" s="51">
        <v>4</v>
      </c>
      <c r="K32" s="51">
        <v>14.630000000000001</v>
      </c>
      <c r="L32" s="51">
        <v>10.182499999999999</v>
      </c>
      <c r="M32" s="51">
        <v>0</v>
      </c>
      <c r="N32" s="51">
        <v>16.155000000000001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16.32</v>
      </c>
      <c r="X32" s="51">
        <v>0</v>
      </c>
      <c r="Y32" s="51">
        <v>15.7125</v>
      </c>
      <c r="Z32" s="51">
        <v>17.085000000000001</v>
      </c>
      <c r="AA32" s="51">
        <v>16.452500000000001</v>
      </c>
      <c r="AB32" s="52">
        <v>17.1175</v>
      </c>
    </row>
    <row r="33" ht="16.5">
      <c r="A33" s="34"/>
      <c r="B33" s="53">
        <v>45777</v>
      </c>
      <c r="C33" s="48">
        <f>SUM(E33:AB33)</f>
        <v>0</v>
      </c>
      <c r="D33" s="49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</row>
    <row r="34" ht="15.75">
      <c r="A34" s="34"/>
      <c r="B34" s="54"/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37</v>
      </c>
      <c r="C37" s="36" t="s">
        <v>38</v>
      </c>
      <c r="D37" s="37"/>
      <c r="E37" s="38" t="s">
        <v>40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45748</v>
      </c>
      <c r="C39" s="48">
        <f>SUM(E39:AB39)</f>
        <v>-71.409999999999997</v>
      </c>
      <c r="D39" s="49"/>
      <c r="E39" s="50">
        <v>-5.2000000000000002</v>
      </c>
      <c r="F39" s="51">
        <v>-9.7400000000000002</v>
      </c>
      <c r="G39" s="51">
        <v>-13.039999999999999</v>
      </c>
      <c r="H39" s="51">
        <v>-9.1300000000000008</v>
      </c>
      <c r="I39" s="51">
        <v>-9.0299999999999994</v>
      </c>
      <c r="J39" s="51">
        <v>-12.380000000000001</v>
      </c>
      <c r="K39" s="51">
        <v>-12.890000000000001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2">
        <v>0</v>
      </c>
    </row>
    <row r="40" ht="16.5">
      <c r="A40" s="34"/>
      <c r="B40" s="53">
        <v>45749</v>
      </c>
      <c r="C40" s="48">
        <f>SUM(E40:AB40)</f>
        <v>-85.040000000000006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-4.9500000000000002</v>
      </c>
      <c r="M40" s="51">
        <v>0</v>
      </c>
      <c r="N40" s="51">
        <v>-1.7</v>
      </c>
      <c r="O40" s="51">
        <v>-11.01</v>
      </c>
      <c r="P40" s="51">
        <v>0</v>
      </c>
      <c r="Q40" s="51">
        <v>0</v>
      </c>
      <c r="R40" s="51">
        <v>0</v>
      </c>
      <c r="S40" s="51">
        <v>0</v>
      </c>
      <c r="T40" s="51">
        <v>-5.4800000000000004</v>
      </c>
      <c r="U40" s="51">
        <v>-12.59</v>
      </c>
      <c r="V40" s="51">
        <v>-9.0899999999999999</v>
      </c>
      <c r="W40" s="51">
        <v>-11.34</v>
      </c>
      <c r="X40" s="51">
        <v>-4.9100000000000001</v>
      </c>
      <c r="Y40" s="51">
        <v>-4.2300000000000004</v>
      </c>
      <c r="Z40" s="51">
        <v>-7.0700000000000003</v>
      </c>
      <c r="AA40" s="51">
        <v>-12.67</v>
      </c>
      <c r="AB40" s="52">
        <v>0</v>
      </c>
    </row>
    <row r="41" ht="16.5">
      <c r="A41" s="34"/>
      <c r="B41" s="53">
        <v>45750</v>
      </c>
      <c r="C41" s="48">
        <f>SUM(E41:AB41)</f>
        <v>-15.31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-8.8100000000000005</v>
      </c>
      <c r="V41" s="51">
        <v>-5.9900000000000002</v>
      </c>
      <c r="W41" s="51">
        <v>0</v>
      </c>
      <c r="X41" s="51">
        <v>0</v>
      </c>
      <c r="Y41" s="51">
        <v>0</v>
      </c>
      <c r="Z41" s="51">
        <v>0</v>
      </c>
      <c r="AA41" s="51">
        <v>-0.41999999999999998</v>
      </c>
      <c r="AB41" s="52">
        <v>-0.089999999999999997</v>
      </c>
    </row>
    <row r="42" ht="16.5">
      <c r="A42" s="34"/>
      <c r="B42" s="53">
        <v>45751</v>
      </c>
      <c r="C42" s="48">
        <f>SUM(E42:AB42)</f>
        <v>-26.710000000000001</v>
      </c>
      <c r="D42" s="49"/>
      <c r="E42" s="50">
        <v>-1.01</v>
      </c>
      <c r="F42" s="51">
        <v>0</v>
      </c>
      <c r="G42" s="51">
        <v>0</v>
      </c>
      <c r="H42" s="51">
        <v>0</v>
      </c>
      <c r="I42" s="51">
        <v>0</v>
      </c>
      <c r="J42" s="51">
        <v>-12.83</v>
      </c>
      <c r="K42" s="51">
        <v>-1.26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-5.1900000000000004</v>
      </c>
      <c r="AB42" s="52">
        <v>-6.4199999999999999</v>
      </c>
    </row>
    <row r="43" ht="16.5">
      <c r="A43" s="34"/>
      <c r="B43" s="53">
        <v>45752</v>
      </c>
      <c r="C43" s="48">
        <f>SUM(E43:AB43)</f>
        <v>-55.789999999999992</v>
      </c>
      <c r="D43" s="49"/>
      <c r="E43" s="50">
        <v>-13.19</v>
      </c>
      <c r="F43" s="51">
        <v>0</v>
      </c>
      <c r="G43" s="51">
        <v>0</v>
      </c>
      <c r="H43" s="51">
        <v>0</v>
      </c>
      <c r="I43" s="51">
        <v>-9.0700000000000003</v>
      </c>
      <c r="J43" s="51">
        <v>-6.2199999999999998</v>
      </c>
      <c r="K43" s="51">
        <v>0</v>
      </c>
      <c r="L43" s="51">
        <v>0</v>
      </c>
      <c r="M43" s="51">
        <v>-5.1200000000000001</v>
      </c>
      <c r="N43" s="51">
        <v>-10.51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-11.68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45753</v>
      </c>
      <c r="C44" s="48">
        <f>SUM(E44:AB44)</f>
        <v>-4.5800000000000001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-0.59999999999999998</v>
      </c>
      <c r="K44" s="51">
        <v>0</v>
      </c>
      <c r="L44" s="51">
        <v>-3.98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45754</v>
      </c>
      <c r="C45" s="48">
        <f>SUM(E45:AB45)</f>
        <v>-29.189999999999998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-7.6799999999999997</v>
      </c>
      <c r="U45" s="51">
        <v>-8.9100000000000001</v>
      </c>
      <c r="V45" s="51">
        <v>-12.35</v>
      </c>
      <c r="W45" s="51">
        <v>-0.25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45755</v>
      </c>
      <c r="C46" s="48">
        <f>SUM(E46:AB46)</f>
        <v>-16.68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-2.5499999999999998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-5.9800000000000004</v>
      </c>
      <c r="X46" s="51">
        <v>0</v>
      </c>
      <c r="Y46" s="51">
        <v>-8.1500000000000004</v>
      </c>
      <c r="Z46" s="51">
        <v>0</v>
      </c>
      <c r="AA46" s="51">
        <v>0</v>
      </c>
      <c r="AB46" s="52">
        <v>0</v>
      </c>
    </row>
    <row r="47" ht="16.5">
      <c r="A47" s="34"/>
      <c r="B47" s="53">
        <v>45756</v>
      </c>
      <c r="C47" s="48">
        <f>SUM(E47:AB47)</f>
        <v>-40.289999999999999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-8.5800000000000001</v>
      </c>
      <c r="M47" s="51">
        <v>-8.6500000000000004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-8.9299999999999997</v>
      </c>
      <c r="V47" s="51">
        <v>-13.16</v>
      </c>
      <c r="W47" s="51">
        <v>-0.96999999999999997</v>
      </c>
      <c r="X47" s="51">
        <v>0</v>
      </c>
      <c r="Y47" s="51">
        <v>0</v>
      </c>
      <c r="Z47" s="51">
        <v>0</v>
      </c>
      <c r="AA47" s="51">
        <v>0</v>
      </c>
      <c r="AB47" s="52">
        <v>0</v>
      </c>
    </row>
    <row r="48" ht="16.5">
      <c r="A48" s="34"/>
      <c r="B48" s="53">
        <v>45757</v>
      </c>
      <c r="C48" s="48">
        <f>SUM(E48:AB48)</f>
        <v>-64.590000000000003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-9.0500000000000007</v>
      </c>
      <c r="N48" s="51">
        <v>-9.0500000000000007</v>
      </c>
      <c r="O48" s="51">
        <v>-9.0500000000000007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-8.3900000000000006</v>
      </c>
      <c r="V48" s="51">
        <v>0</v>
      </c>
      <c r="W48" s="51">
        <v>0</v>
      </c>
      <c r="X48" s="51">
        <v>0</v>
      </c>
      <c r="Y48" s="51">
        <v>-11.24</v>
      </c>
      <c r="Z48" s="51">
        <v>0</v>
      </c>
      <c r="AA48" s="51">
        <v>-10.25</v>
      </c>
      <c r="AB48" s="52">
        <v>-7.5599999999999996</v>
      </c>
    </row>
    <row r="49" ht="16.5">
      <c r="A49" s="34"/>
      <c r="B49" s="53">
        <v>45758</v>
      </c>
      <c r="C49" s="48">
        <f>SUM(E49:AB49)</f>
        <v>-19.479999999999997</v>
      </c>
      <c r="D49" s="49"/>
      <c r="E49" s="50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-4.46</v>
      </c>
      <c r="L49" s="51">
        <v>-0.22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-3.52</v>
      </c>
      <c r="W49" s="51">
        <v>-4.6399999999999997</v>
      </c>
      <c r="X49" s="51">
        <v>-0.17999999999999999</v>
      </c>
      <c r="Y49" s="51">
        <v>0</v>
      </c>
      <c r="Z49" s="51">
        <v>-1.3799999999999999</v>
      </c>
      <c r="AA49" s="51">
        <v>-3.8399999999999999</v>
      </c>
      <c r="AB49" s="52">
        <v>-1.24</v>
      </c>
    </row>
    <row r="50" ht="16.5">
      <c r="A50" s="34"/>
      <c r="B50" s="53">
        <v>45759</v>
      </c>
      <c r="C50" s="48">
        <f>SUM(E50:AB50)</f>
        <v>-23.660000000000004</v>
      </c>
      <c r="D50" s="49"/>
      <c r="E50" s="50">
        <v>0</v>
      </c>
      <c r="F50" s="51">
        <v>0</v>
      </c>
      <c r="G50" s="51">
        <v>-0.83999999999999997</v>
      </c>
      <c r="H50" s="51">
        <v>-2.27</v>
      </c>
      <c r="I50" s="51">
        <v>-3.2000000000000002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-1.8300000000000001</v>
      </c>
      <c r="X50" s="51">
        <v>0</v>
      </c>
      <c r="Y50" s="51">
        <v>0</v>
      </c>
      <c r="Z50" s="51">
        <v>-3.71</v>
      </c>
      <c r="AA50" s="51">
        <v>-8.6300000000000008</v>
      </c>
      <c r="AB50" s="52">
        <v>-3.1800000000000002</v>
      </c>
    </row>
    <row r="51" ht="16.5">
      <c r="A51" s="34"/>
      <c r="B51" s="53">
        <v>45760</v>
      </c>
      <c r="C51" s="48">
        <f>SUM(E51:AB51)</f>
        <v>-43.209999999999994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-6.7999999999999998</v>
      </c>
      <c r="X51" s="51">
        <v>0</v>
      </c>
      <c r="Y51" s="51">
        <v>-9.3800000000000008</v>
      </c>
      <c r="Z51" s="51">
        <v>-6.5099999999999998</v>
      </c>
      <c r="AA51" s="51">
        <v>-10.470000000000001</v>
      </c>
      <c r="AB51" s="52">
        <v>-10.050000000000001</v>
      </c>
    </row>
    <row r="52" ht="16.5">
      <c r="A52" s="34"/>
      <c r="B52" s="53">
        <v>45761</v>
      </c>
      <c r="C52" s="48">
        <f>SUM(E52:AB52)</f>
        <v>-80.47999999999999</v>
      </c>
      <c r="D52" s="49"/>
      <c r="E52" s="50">
        <v>-12.960000000000001</v>
      </c>
      <c r="F52" s="51">
        <v>0</v>
      </c>
      <c r="G52" s="51">
        <v>0</v>
      </c>
      <c r="H52" s="51">
        <v>0</v>
      </c>
      <c r="I52" s="51">
        <v>0</v>
      </c>
      <c r="J52" s="51">
        <v>-8.9199999999999999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-0.94999999999999996</v>
      </c>
      <c r="X52" s="51">
        <v>-11.630000000000001</v>
      </c>
      <c r="Y52" s="51">
        <v>-9.4900000000000002</v>
      </c>
      <c r="Z52" s="51">
        <v>-11.94</v>
      </c>
      <c r="AA52" s="51">
        <v>-12.52</v>
      </c>
      <c r="AB52" s="52">
        <v>-12.07</v>
      </c>
    </row>
    <row r="53" ht="16.5">
      <c r="A53" s="34"/>
      <c r="B53" s="53">
        <v>45762</v>
      </c>
      <c r="C53" s="48">
        <f>SUM(E53:AB53)</f>
        <v>-29.07</v>
      </c>
      <c r="D53" s="49"/>
      <c r="E53" s="50">
        <v>-4.9800000000000004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-3.4300000000000002</v>
      </c>
      <c r="U53" s="51">
        <v>-12.970000000000001</v>
      </c>
      <c r="V53" s="51">
        <v>-7.5800000000000001</v>
      </c>
      <c r="W53" s="51">
        <v>0</v>
      </c>
      <c r="X53" s="51">
        <v>-0.11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45763</v>
      </c>
      <c r="C54" s="48">
        <f>SUM(E54:AB54)</f>
        <v>-33.967500000000001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-9.1425000000000001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-12.067500000000001</v>
      </c>
      <c r="X54" s="51">
        <v>-0.69999999999999996</v>
      </c>
      <c r="Y54" s="51">
        <v>0</v>
      </c>
      <c r="Z54" s="51">
        <v>0</v>
      </c>
      <c r="AA54" s="51">
        <v>0</v>
      </c>
      <c r="AB54" s="52">
        <v>-12.057499999999999</v>
      </c>
    </row>
    <row r="55" ht="16.5">
      <c r="A55" s="34"/>
      <c r="B55" s="53">
        <v>45764</v>
      </c>
      <c r="C55" s="48">
        <f>SUM(E55:AB55)</f>
        <v>-128.37</v>
      </c>
      <c r="D55" s="49"/>
      <c r="E55" s="50">
        <v>-8.2874999999999996</v>
      </c>
      <c r="F55" s="51">
        <v>0</v>
      </c>
      <c r="G55" s="51">
        <v>0</v>
      </c>
      <c r="H55" s="51">
        <v>0</v>
      </c>
      <c r="I55" s="51">
        <v>0</v>
      </c>
      <c r="J55" s="51">
        <v>-10.1325</v>
      </c>
      <c r="K55" s="51">
        <v>-13.125</v>
      </c>
      <c r="L55" s="51">
        <v>-7.5499999999999998</v>
      </c>
      <c r="M55" s="51">
        <v>-9.9350000000000005</v>
      </c>
      <c r="N55" s="51">
        <v>-9.0875000000000004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-12.817500000000001</v>
      </c>
      <c r="X55" s="51">
        <v>-13.369999999999999</v>
      </c>
      <c r="Y55" s="51">
        <v>-13.3775</v>
      </c>
      <c r="Z55" s="51">
        <v>-13.8025</v>
      </c>
      <c r="AA55" s="51">
        <v>-13.58</v>
      </c>
      <c r="AB55" s="52">
        <v>-3.3050000000000002</v>
      </c>
    </row>
    <row r="56" ht="16.5">
      <c r="A56" s="34"/>
      <c r="B56" s="53">
        <v>45765</v>
      </c>
      <c r="C56" s="48">
        <f>SUM(E56:AB56)</f>
        <v>-129.7775</v>
      </c>
      <c r="D56" s="49"/>
      <c r="E56" s="50">
        <v>-5.1825000000000001</v>
      </c>
      <c r="F56" s="51">
        <v>0</v>
      </c>
      <c r="G56" s="51">
        <v>0</v>
      </c>
      <c r="H56" s="51">
        <v>0</v>
      </c>
      <c r="I56" s="51">
        <v>0</v>
      </c>
      <c r="J56" s="51">
        <v>-9.4175000000000004</v>
      </c>
      <c r="K56" s="51">
        <v>0</v>
      </c>
      <c r="L56" s="51">
        <v>-5.5625</v>
      </c>
      <c r="M56" s="51">
        <v>-14.074999999999999</v>
      </c>
      <c r="N56" s="51">
        <v>0</v>
      </c>
      <c r="O56" s="51">
        <v>0</v>
      </c>
      <c r="P56" s="51">
        <v>-2.3774999999999999</v>
      </c>
      <c r="Q56" s="51">
        <v>0</v>
      </c>
      <c r="R56" s="51">
        <v>-9.1699999999999999</v>
      </c>
      <c r="S56" s="51">
        <v>-9.0325000000000006</v>
      </c>
      <c r="T56" s="51">
        <v>0</v>
      </c>
      <c r="U56" s="51">
        <v>-0.97499999999999998</v>
      </c>
      <c r="V56" s="51">
        <v>-2.8900000000000001</v>
      </c>
      <c r="W56" s="51">
        <v>-4.2000000000000002</v>
      </c>
      <c r="X56" s="51">
        <v>-13.335000000000001</v>
      </c>
      <c r="Y56" s="51">
        <v>-13.7475</v>
      </c>
      <c r="Z56" s="51">
        <v>-13.7475</v>
      </c>
      <c r="AA56" s="51">
        <v>-13.83</v>
      </c>
      <c r="AB56" s="52">
        <v>-12.234999999999999</v>
      </c>
    </row>
    <row r="57" ht="16.5">
      <c r="A57" s="34"/>
      <c r="B57" s="53">
        <v>45766</v>
      </c>
      <c r="C57" s="48">
        <f>SUM(E57:AB57)</f>
        <v>0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45767</v>
      </c>
      <c r="C58" s="48">
        <f>SUM(E58:AB58)</f>
        <v>0</v>
      </c>
      <c r="D58" s="49"/>
      <c r="E58" s="50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45768</v>
      </c>
      <c r="C59" s="48">
        <f>SUM(E59:AB59)</f>
        <v>-176</v>
      </c>
      <c r="D59" s="49"/>
      <c r="E59" s="50">
        <v>-14</v>
      </c>
      <c r="F59" s="51">
        <v>0</v>
      </c>
      <c r="G59" s="51">
        <v>0</v>
      </c>
      <c r="H59" s="51">
        <v>0</v>
      </c>
      <c r="I59" s="51">
        <v>0</v>
      </c>
      <c r="J59" s="51">
        <v>-4</v>
      </c>
      <c r="K59" s="51">
        <v>-18</v>
      </c>
      <c r="L59" s="51">
        <v>-14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-18</v>
      </c>
      <c r="W59" s="51">
        <v>-18</v>
      </c>
      <c r="X59" s="51">
        <v>-18</v>
      </c>
      <c r="Y59" s="51">
        <v>-18</v>
      </c>
      <c r="Z59" s="51">
        <v>-18</v>
      </c>
      <c r="AA59" s="51">
        <v>-18</v>
      </c>
      <c r="AB59" s="52">
        <v>-18</v>
      </c>
    </row>
    <row r="60" ht="16.5">
      <c r="A60" s="34"/>
      <c r="B60" s="53">
        <v>45769</v>
      </c>
      <c r="C60" s="48">
        <f>SUM(E60:AB60)</f>
        <v>-190.17000000000002</v>
      </c>
      <c r="D60" s="49"/>
      <c r="E60" s="50">
        <v>-14</v>
      </c>
      <c r="F60" s="51">
        <v>-14</v>
      </c>
      <c r="G60" s="51">
        <v>0</v>
      </c>
      <c r="H60" s="51">
        <v>0</v>
      </c>
      <c r="I60" s="51">
        <v>0</v>
      </c>
      <c r="J60" s="51">
        <v>-14</v>
      </c>
      <c r="K60" s="51">
        <v>-17.210000000000001</v>
      </c>
      <c r="L60" s="51">
        <v>-16.239999999999998</v>
      </c>
      <c r="M60" s="51">
        <v>-14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-14</v>
      </c>
      <c r="W60" s="51">
        <v>-14</v>
      </c>
      <c r="X60" s="51">
        <v>-14.33</v>
      </c>
      <c r="Y60" s="51">
        <v>-14</v>
      </c>
      <c r="Z60" s="51">
        <v>-14</v>
      </c>
      <c r="AA60" s="51">
        <v>-14</v>
      </c>
      <c r="AB60" s="52">
        <v>-16.390000000000001</v>
      </c>
    </row>
    <row r="61" ht="16.5">
      <c r="A61" s="34"/>
      <c r="B61" s="53">
        <v>45770</v>
      </c>
      <c r="C61" s="48">
        <f>SUM(E61:AB61)</f>
        <v>-191.84</v>
      </c>
      <c r="D61" s="49"/>
      <c r="E61" s="50">
        <v>-15.68</v>
      </c>
      <c r="F61" s="51">
        <v>0</v>
      </c>
      <c r="G61" s="51">
        <v>0</v>
      </c>
      <c r="H61" s="51">
        <v>0</v>
      </c>
      <c r="I61" s="51">
        <v>0</v>
      </c>
      <c r="J61" s="51">
        <v>-14</v>
      </c>
      <c r="K61" s="51">
        <v>-14</v>
      </c>
      <c r="L61" s="51">
        <v>-14</v>
      </c>
      <c r="M61" s="51">
        <v>-15.5</v>
      </c>
      <c r="N61" s="51">
        <v>-4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-14</v>
      </c>
      <c r="V61" s="51">
        <v>-14</v>
      </c>
      <c r="W61" s="51">
        <v>-14</v>
      </c>
      <c r="X61" s="51">
        <v>-14</v>
      </c>
      <c r="Y61" s="51">
        <v>-14</v>
      </c>
      <c r="Z61" s="51">
        <v>-14</v>
      </c>
      <c r="AA61" s="51">
        <v>-14.92</v>
      </c>
      <c r="AB61" s="52">
        <v>-15.74</v>
      </c>
    </row>
    <row r="62" ht="16.5">
      <c r="A62" s="34"/>
      <c r="B62" s="53">
        <v>45771</v>
      </c>
      <c r="C62" s="48">
        <f>SUM(E62:AB62)</f>
        <v>-46.947499999999991</v>
      </c>
      <c r="D62" s="49"/>
      <c r="E62" s="50">
        <v>-10.4725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-3.2075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-7.0724999999999998</v>
      </c>
      <c r="W62" s="51">
        <v>0</v>
      </c>
      <c r="X62" s="51">
        <v>0</v>
      </c>
      <c r="Y62" s="51">
        <v>0</v>
      </c>
      <c r="Z62" s="51">
        <v>-3.1000000000000001</v>
      </c>
      <c r="AA62" s="51">
        <v>-13.512499999999999</v>
      </c>
      <c r="AB62" s="52">
        <v>-9.5824999999999996</v>
      </c>
    </row>
    <row r="63" ht="16.5">
      <c r="A63" s="34"/>
      <c r="B63" s="53">
        <v>45772</v>
      </c>
      <c r="C63" s="48">
        <f>SUM(E63:AB63)</f>
        <v>-39.442499999999995</v>
      </c>
      <c r="D63" s="49"/>
      <c r="E63" s="50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-4.1025</v>
      </c>
      <c r="M63" s="51">
        <v>-4.2675000000000001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-3.8900000000000001</v>
      </c>
      <c r="V63" s="51">
        <v>-3.8599999999999999</v>
      </c>
      <c r="W63" s="51">
        <v>-4.0099999999999998</v>
      </c>
      <c r="X63" s="51">
        <v>-4.1025</v>
      </c>
      <c r="Y63" s="51">
        <v>-3.4049999999999998</v>
      </c>
      <c r="Z63" s="51">
        <v>-4.2675000000000001</v>
      </c>
      <c r="AA63" s="51">
        <v>-3.9950000000000001</v>
      </c>
      <c r="AB63" s="52">
        <v>-3.5425</v>
      </c>
    </row>
    <row r="64" ht="16.5">
      <c r="A64" s="34"/>
      <c r="B64" s="53">
        <v>45773</v>
      </c>
      <c r="C64" s="48">
        <f>SUM(E64:AB64)</f>
        <v>-14.799999999999999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-3.4900000000000002</v>
      </c>
      <c r="X64" s="51">
        <v>-3.6099999999999999</v>
      </c>
      <c r="Y64" s="51">
        <v>0</v>
      </c>
      <c r="Z64" s="51">
        <v>-2.9100000000000001</v>
      </c>
      <c r="AA64" s="51">
        <v>-3.4300000000000002</v>
      </c>
      <c r="AB64" s="52">
        <v>-1.3600000000000001</v>
      </c>
    </row>
    <row r="65" ht="16.5">
      <c r="A65" s="34"/>
      <c r="B65" s="53">
        <v>45774</v>
      </c>
      <c r="C65" s="48">
        <f>SUM(E65:AB65)</f>
        <v>-1.1200000000000001</v>
      </c>
      <c r="D65" s="49"/>
      <c r="E65" s="50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0</v>
      </c>
      <c r="W65" s="51">
        <v>0</v>
      </c>
      <c r="X65" s="51">
        <v>0</v>
      </c>
      <c r="Y65" s="51">
        <v>0</v>
      </c>
      <c r="Z65" s="51">
        <v>0</v>
      </c>
      <c r="AA65" s="51">
        <v>-1.1200000000000001</v>
      </c>
      <c r="AB65" s="52">
        <v>0</v>
      </c>
    </row>
    <row r="66" ht="16.5">
      <c r="A66" s="34"/>
      <c r="B66" s="53">
        <v>45775</v>
      </c>
      <c r="C66" s="48">
        <f>SUM(E66:AB66)</f>
        <v>-5.7625000000000002</v>
      </c>
      <c r="D66" s="49"/>
      <c r="E66" s="50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0</v>
      </c>
      <c r="W66" s="51">
        <v>-3.9075000000000002</v>
      </c>
      <c r="X66" s="51">
        <v>-1.855</v>
      </c>
      <c r="Y66" s="51">
        <v>0</v>
      </c>
      <c r="Z66" s="51">
        <v>0</v>
      </c>
      <c r="AA66" s="51">
        <v>0</v>
      </c>
      <c r="AB66" s="52">
        <v>0</v>
      </c>
    </row>
    <row r="67" ht="16.5">
      <c r="A67" s="34"/>
      <c r="B67" s="53">
        <v>45776</v>
      </c>
      <c r="C67" s="48">
        <f>SUM(E67:AB67)</f>
        <v>-10.5525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-5.1900000000000004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-4.2975000000000003</v>
      </c>
      <c r="W67" s="51">
        <v>0</v>
      </c>
      <c r="X67" s="51">
        <v>-1.0649999999999999</v>
      </c>
      <c r="Y67" s="51">
        <v>0</v>
      </c>
      <c r="Z67" s="51">
        <v>0</v>
      </c>
      <c r="AA67" s="51">
        <v>0</v>
      </c>
      <c r="AB67" s="52">
        <v>0</v>
      </c>
    </row>
    <row r="68" ht="16.5">
      <c r="A68" s="34"/>
      <c r="B68" s="53">
        <v>45777</v>
      </c>
      <c r="C68" s="48">
        <f>SUM(E68:AB68)</f>
        <v>0</v>
      </c>
      <c r="D68" s="49"/>
      <c r="E68" s="50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2"/>
    </row>
    <row r="69" ht="15.75">
      <c r="A69" s="34"/>
      <c r="B69" s="54"/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41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45748</v>
      </c>
      <c r="C74" s="58">
        <f>SUMIF(E74:AB74,"&gt;0")</f>
        <v>300.63000000000005</v>
      </c>
      <c r="D74" s="59">
        <f>SUMIF(E74:AB74,"&lt;0")</f>
        <v>0</v>
      </c>
      <c r="E74" s="60">
        <f>E4+ABS(E39)</f>
        <v>5.2000000000000002</v>
      </c>
      <c r="F74" s="60">
        <f t="shared" ref="F74:AB74" si="0">F4+ABS(F39)</f>
        <v>9.7400000000000002</v>
      </c>
      <c r="G74" s="60">
        <f t="shared" si="0"/>
        <v>13.039999999999999</v>
      </c>
      <c r="H74" s="60">
        <f t="shared" si="0"/>
        <v>9.1300000000000008</v>
      </c>
      <c r="I74" s="60">
        <f t="shared" si="0"/>
        <v>9.0299999999999994</v>
      </c>
      <c r="J74" s="60">
        <f t="shared" si="0"/>
        <v>12.380000000000001</v>
      </c>
      <c r="K74" s="60">
        <f t="shared" si="0"/>
        <v>12.890000000000001</v>
      </c>
      <c r="L74" s="60">
        <f t="shared" si="0"/>
        <v>16.579999999999998</v>
      </c>
      <c r="M74" s="60">
        <f t="shared" si="0"/>
        <v>17.350000000000001</v>
      </c>
      <c r="N74" s="60">
        <f t="shared" si="0"/>
        <v>17.359999999999999</v>
      </c>
      <c r="O74" s="60">
        <f t="shared" si="0"/>
        <v>13.35</v>
      </c>
      <c r="P74" s="60">
        <f t="shared" si="0"/>
        <v>12.49</v>
      </c>
      <c r="Q74" s="60">
        <f t="shared" si="0"/>
        <v>0</v>
      </c>
      <c r="R74" s="60">
        <f t="shared" si="0"/>
        <v>0</v>
      </c>
      <c r="S74" s="60">
        <f t="shared" si="0"/>
        <v>11.529999999999999</v>
      </c>
      <c r="T74" s="60">
        <f t="shared" si="0"/>
        <v>16.760000000000002</v>
      </c>
      <c r="U74" s="60">
        <f t="shared" si="0"/>
        <v>17.079999999999998</v>
      </c>
      <c r="V74" s="60">
        <f t="shared" si="0"/>
        <v>17.030000000000001</v>
      </c>
      <c r="W74" s="60">
        <f t="shared" si="0"/>
        <v>16.52</v>
      </c>
      <c r="X74" s="60">
        <f t="shared" si="0"/>
        <v>16.27</v>
      </c>
      <c r="Y74" s="60">
        <f t="shared" si="0"/>
        <v>12.67</v>
      </c>
      <c r="Z74" s="60">
        <f t="shared" si="0"/>
        <v>16.530000000000001</v>
      </c>
      <c r="AA74" s="60">
        <f t="shared" si="0"/>
        <v>11.08</v>
      </c>
      <c r="AB74" s="61">
        <f t="shared" si="0"/>
        <v>16.620000000000001</v>
      </c>
    </row>
    <row r="75" ht="16.5">
      <c r="A75" s="34"/>
      <c r="B75" s="53">
        <v>45749</v>
      </c>
      <c r="C75" s="58">
        <f>SUMIF(E75:AB75,"&gt;0")</f>
        <v>149.27999999999997</v>
      </c>
      <c r="D75" s="59">
        <f>SUMIF(E75:AB75,"&lt;0")</f>
        <v>0</v>
      </c>
      <c r="E75" s="60">
        <f t="shared" ref="E75:AB75" si="1">E5+ABS(E40)</f>
        <v>10.789999999999999</v>
      </c>
      <c r="F75" s="60">
        <f t="shared" si="1"/>
        <v>0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0</v>
      </c>
      <c r="K75" s="60">
        <f t="shared" si="1"/>
        <v>14.32</v>
      </c>
      <c r="L75" s="60">
        <f t="shared" si="1"/>
        <v>7.0500000000000007</v>
      </c>
      <c r="M75" s="60">
        <f t="shared" si="1"/>
        <v>16.379999999999999</v>
      </c>
      <c r="N75" s="60">
        <f t="shared" si="1"/>
        <v>1.7</v>
      </c>
      <c r="O75" s="60">
        <f t="shared" si="1"/>
        <v>11.01</v>
      </c>
      <c r="P75" s="60">
        <f t="shared" si="1"/>
        <v>11.859999999999999</v>
      </c>
      <c r="Q75" s="60">
        <f t="shared" si="1"/>
        <v>0</v>
      </c>
      <c r="R75" s="60">
        <f t="shared" si="1"/>
        <v>0</v>
      </c>
      <c r="S75" s="60">
        <f t="shared" si="1"/>
        <v>0</v>
      </c>
      <c r="T75" s="60">
        <f t="shared" si="1"/>
        <v>5.4800000000000004</v>
      </c>
      <c r="U75" s="60">
        <f t="shared" si="1"/>
        <v>12.59</v>
      </c>
      <c r="V75" s="60">
        <f t="shared" si="1"/>
        <v>9.0899999999999999</v>
      </c>
      <c r="W75" s="60">
        <f t="shared" si="1"/>
        <v>11.34</v>
      </c>
      <c r="X75" s="60">
        <f t="shared" si="1"/>
        <v>4.9100000000000001</v>
      </c>
      <c r="Y75" s="60">
        <f t="shared" si="1"/>
        <v>4.2300000000000004</v>
      </c>
      <c r="Z75" s="60">
        <f t="shared" si="1"/>
        <v>7.0700000000000003</v>
      </c>
      <c r="AA75" s="60">
        <f t="shared" si="1"/>
        <v>12.67</v>
      </c>
      <c r="AB75" s="62">
        <f t="shared" si="1"/>
        <v>8.7899999999999991</v>
      </c>
    </row>
    <row r="76" ht="16.5">
      <c r="A76" s="34"/>
      <c r="B76" s="53">
        <v>45750</v>
      </c>
      <c r="C76" s="58">
        <f>SUMIF(E76:AB76,"&gt;0")</f>
        <v>148.17999999999998</v>
      </c>
      <c r="D76" s="59">
        <f>SUMIF(E76:AB76,"&lt;0")</f>
        <v>0</v>
      </c>
      <c r="E76" s="60">
        <f t="shared" ref="E76:AB76" si="2">E6+ABS(E41)</f>
        <v>15.710000000000001</v>
      </c>
      <c r="F76" s="60">
        <f t="shared" si="2"/>
        <v>13.460000000000001</v>
      </c>
      <c r="G76" s="60">
        <f t="shared" si="2"/>
        <v>0</v>
      </c>
      <c r="H76" s="60">
        <f t="shared" si="2"/>
        <v>0</v>
      </c>
      <c r="I76" s="60">
        <f t="shared" si="2"/>
        <v>0</v>
      </c>
      <c r="J76" s="60">
        <f t="shared" si="2"/>
        <v>0</v>
      </c>
      <c r="K76" s="60">
        <f t="shared" si="2"/>
        <v>13.27</v>
      </c>
      <c r="L76" s="60">
        <f t="shared" si="2"/>
        <v>15.17</v>
      </c>
      <c r="M76" s="60">
        <f t="shared" si="2"/>
        <v>16.68</v>
      </c>
      <c r="N76" s="60">
        <f t="shared" si="2"/>
        <v>0</v>
      </c>
      <c r="O76" s="60">
        <f t="shared" si="2"/>
        <v>0</v>
      </c>
      <c r="P76" s="60">
        <f t="shared" si="2"/>
        <v>0</v>
      </c>
      <c r="Q76" s="60">
        <f t="shared" si="2"/>
        <v>0</v>
      </c>
      <c r="R76" s="60">
        <f t="shared" si="2"/>
        <v>0</v>
      </c>
      <c r="S76" s="60">
        <f t="shared" si="2"/>
        <v>0</v>
      </c>
      <c r="T76" s="60">
        <f t="shared" si="2"/>
        <v>0</v>
      </c>
      <c r="U76" s="60">
        <f t="shared" si="2"/>
        <v>8.8100000000000005</v>
      </c>
      <c r="V76" s="60">
        <f t="shared" si="2"/>
        <v>5.9900000000000002</v>
      </c>
      <c r="W76" s="60">
        <f t="shared" si="2"/>
        <v>12.94</v>
      </c>
      <c r="X76" s="60">
        <f t="shared" si="2"/>
        <v>15.35</v>
      </c>
      <c r="Y76" s="60">
        <f t="shared" si="2"/>
        <v>16.449999999999999</v>
      </c>
      <c r="Z76" s="60">
        <f t="shared" si="2"/>
        <v>10.81</v>
      </c>
      <c r="AA76" s="60">
        <f t="shared" si="2"/>
        <v>2.0899999999999999</v>
      </c>
      <c r="AB76" s="62">
        <f t="shared" si="2"/>
        <v>1.4500000000000002</v>
      </c>
    </row>
    <row r="77" ht="16.5">
      <c r="A77" s="34"/>
      <c r="B77" s="53">
        <v>45751</v>
      </c>
      <c r="C77" s="58">
        <f>SUMIF(E77:AB77,"&gt;0")</f>
        <v>108.72</v>
      </c>
      <c r="D77" s="59">
        <f>SUMIF(E77:AB77,"&lt;0")</f>
        <v>0</v>
      </c>
      <c r="E77" s="60">
        <f t="shared" ref="E77:AB77" si="3">E7+ABS(E42)</f>
        <v>1.01</v>
      </c>
      <c r="F77" s="60">
        <f t="shared" si="3"/>
        <v>0</v>
      </c>
      <c r="G77" s="60">
        <f t="shared" si="3"/>
        <v>0</v>
      </c>
      <c r="H77" s="60">
        <f t="shared" si="3"/>
        <v>0</v>
      </c>
      <c r="I77" s="60">
        <f t="shared" si="3"/>
        <v>0</v>
      </c>
      <c r="J77" s="60">
        <f t="shared" si="3"/>
        <v>12.83</v>
      </c>
      <c r="K77" s="60">
        <f t="shared" si="3"/>
        <v>1.96</v>
      </c>
      <c r="L77" s="60">
        <f t="shared" si="3"/>
        <v>2.0899999999999999</v>
      </c>
      <c r="M77" s="60">
        <f t="shared" si="3"/>
        <v>5.9699999999999998</v>
      </c>
      <c r="N77" s="60">
        <f t="shared" si="3"/>
        <v>0</v>
      </c>
      <c r="O77" s="60">
        <f t="shared" si="3"/>
        <v>0</v>
      </c>
      <c r="P77" s="60">
        <f t="shared" si="3"/>
        <v>0</v>
      </c>
      <c r="Q77" s="60">
        <f t="shared" si="3"/>
        <v>0</v>
      </c>
      <c r="R77" s="60">
        <f t="shared" si="3"/>
        <v>0</v>
      </c>
      <c r="S77" s="60">
        <f t="shared" si="3"/>
        <v>0</v>
      </c>
      <c r="T77" s="60">
        <f t="shared" si="3"/>
        <v>0</v>
      </c>
      <c r="U77" s="60">
        <f t="shared" si="3"/>
        <v>0</v>
      </c>
      <c r="V77" s="60">
        <f t="shared" si="3"/>
        <v>15.16</v>
      </c>
      <c r="W77" s="60">
        <f t="shared" si="3"/>
        <v>10.59</v>
      </c>
      <c r="X77" s="60">
        <f t="shared" si="3"/>
        <v>16.41</v>
      </c>
      <c r="Y77" s="60">
        <f t="shared" si="3"/>
        <v>16.59</v>
      </c>
      <c r="Z77" s="60">
        <f t="shared" si="3"/>
        <v>14.5</v>
      </c>
      <c r="AA77" s="60">
        <f t="shared" si="3"/>
        <v>5.1900000000000004</v>
      </c>
      <c r="AB77" s="62">
        <f t="shared" si="3"/>
        <v>6.4199999999999999</v>
      </c>
    </row>
    <row r="78" ht="16.5">
      <c r="A78" s="34"/>
      <c r="B78" s="53">
        <v>45752</v>
      </c>
      <c r="C78" s="58">
        <f>SUMIF(E78:AB78,"&gt;0")</f>
        <v>183.31</v>
      </c>
      <c r="D78" s="59">
        <f>SUMIF(E78:AB78,"&lt;0")</f>
        <v>0</v>
      </c>
      <c r="E78" s="60">
        <f t="shared" ref="E78:AB78" si="4">E8+ABS(E43)</f>
        <v>13.19</v>
      </c>
      <c r="F78" s="60">
        <f t="shared" si="4"/>
        <v>12.07</v>
      </c>
      <c r="G78" s="60">
        <f t="shared" si="4"/>
        <v>12.82</v>
      </c>
      <c r="H78" s="60">
        <f t="shared" si="4"/>
        <v>4.3600000000000003</v>
      </c>
      <c r="I78" s="60">
        <f t="shared" si="4"/>
        <v>9.0700000000000003</v>
      </c>
      <c r="J78" s="60">
        <f t="shared" si="4"/>
        <v>6.2199999999999998</v>
      </c>
      <c r="K78" s="60">
        <f t="shared" si="4"/>
        <v>6.3600000000000003</v>
      </c>
      <c r="L78" s="60">
        <f t="shared" si="4"/>
        <v>14.220000000000001</v>
      </c>
      <c r="M78" s="60">
        <f t="shared" si="4"/>
        <v>5.1200000000000001</v>
      </c>
      <c r="N78" s="60">
        <f t="shared" si="4"/>
        <v>10.51</v>
      </c>
      <c r="O78" s="60">
        <f t="shared" si="4"/>
        <v>0</v>
      </c>
      <c r="P78" s="60">
        <f t="shared" si="4"/>
        <v>0</v>
      </c>
      <c r="Q78" s="60">
        <f t="shared" si="4"/>
        <v>0</v>
      </c>
      <c r="R78" s="60">
        <f t="shared" si="4"/>
        <v>0</v>
      </c>
      <c r="S78" s="60">
        <f t="shared" si="4"/>
        <v>0</v>
      </c>
      <c r="T78" s="60">
        <f t="shared" si="4"/>
        <v>0</v>
      </c>
      <c r="U78" s="60">
        <f t="shared" si="4"/>
        <v>0</v>
      </c>
      <c r="V78" s="60">
        <f t="shared" si="4"/>
        <v>11.68</v>
      </c>
      <c r="W78" s="60">
        <f t="shared" si="4"/>
        <v>11.74</v>
      </c>
      <c r="X78" s="60">
        <f t="shared" si="4"/>
        <v>15.880000000000001</v>
      </c>
      <c r="Y78" s="60">
        <f t="shared" si="4"/>
        <v>16.210000000000001</v>
      </c>
      <c r="Z78" s="60">
        <f t="shared" si="4"/>
        <v>10.15</v>
      </c>
      <c r="AA78" s="60">
        <f t="shared" si="4"/>
        <v>10.92</v>
      </c>
      <c r="AB78" s="62">
        <f t="shared" si="4"/>
        <v>12.789999999999999</v>
      </c>
    </row>
    <row r="79" ht="16.5">
      <c r="A79" s="34"/>
      <c r="B79" s="53">
        <v>45753</v>
      </c>
      <c r="C79" s="58">
        <f>SUMIF(E79:AB79,"&gt;0")</f>
        <v>115.64</v>
      </c>
      <c r="D79" s="59">
        <f>SUMIF(E79:AB79,"&lt;0")</f>
        <v>0</v>
      </c>
      <c r="E79" s="60">
        <f t="shared" ref="E79:AB79" si="5">E9+ABS(E44)</f>
        <v>2.8999999999999999</v>
      </c>
      <c r="F79" s="60">
        <f t="shared" si="5"/>
        <v>0</v>
      </c>
      <c r="G79" s="60">
        <f t="shared" si="5"/>
        <v>0</v>
      </c>
      <c r="H79" s="60">
        <f t="shared" si="5"/>
        <v>0</v>
      </c>
      <c r="I79" s="60">
        <f t="shared" si="5"/>
        <v>0</v>
      </c>
      <c r="J79" s="60">
        <f t="shared" si="5"/>
        <v>0.59999999999999998</v>
      </c>
      <c r="K79" s="60">
        <f t="shared" si="5"/>
        <v>1.1200000000000001</v>
      </c>
      <c r="L79" s="60">
        <f t="shared" si="5"/>
        <v>3.98</v>
      </c>
      <c r="M79" s="60">
        <f t="shared" si="5"/>
        <v>0</v>
      </c>
      <c r="N79" s="60">
        <f t="shared" si="5"/>
        <v>0</v>
      </c>
      <c r="O79" s="60">
        <f t="shared" si="5"/>
        <v>0</v>
      </c>
      <c r="P79" s="60">
        <f t="shared" si="5"/>
        <v>0</v>
      </c>
      <c r="Q79" s="60">
        <f t="shared" si="5"/>
        <v>0</v>
      </c>
      <c r="R79" s="60">
        <f t="shared" si="5"/>
        <v>0</v>
      </c>
      <c r="S79" s="60">
        <f t="shared" si="5"/>
        <v>0</v>
      </c>
      <c r="T79" s="60">
        <f t="shared" si="5"/>
        <v>0</v>
      </c>
      <c r="U79" s="60">
        <f t="shared" si="5"/>
        <v>0</v>
      </c>
      <c r="V79" s="60">
        <f t="shared" si="5"/>
        <v>12.82</v>
      </c>
      <c r="W79" s="60">
        <f t="shared" si="5"/>
        <v>15.27</v>
      </c>
      <c r="X79" s="60">
        <f t="shared" si="5"/>
        <v>15.800000000000001</v>
      </c>
      <c r="Y79" s="60">
        <f t="shared" si="5"/>
        <v>15.800000000000001</v>
      </c>
      <c r="Z79" s="60">
        <f t="shared" si="5"/>
        <v>15.949999999999999</v>
      </c>
      <c r="AA79" s="60">
        <f t="shared" si="5"/>
        <v>15.82</v>
      </c>
      <c r="AB79" s="62">
        <f t="shared" si="5"/>
        <v>15.58</v>
      </c>
    </row>
    <row r="80" ht="16.5">
      <c r="A80" s="34"/>
      <c r="B80" s="53">
        <v>45754</v>
      </c>
      <c r="C80" s="58">
        <f>SUMIF(E80:AB80,"&gt;0")</f>
        <v>179.58999999999997</v>
      </c>
      <c r="D80" s="59">
        <f>SUMIF(E80:AB80,"&lt;0")</f>
        <v>0</v>
      </c>
      <c r="E80" s="60">
        <f t="shared" ref="E80:AB80" si="6">E10+ABS(E45)</f>
        <v>12.59</v>
      </c>
      <c r="F80" s="60">
        <f t="shared" si="6"/>
        <v>0</v>
      </c>
      <c r="G80" s="60">
        <f t="shared" si="6"/>
        <v>0</v>
      </c>
      <c r="H80" s="60">
        <f t="shared" si="6"/>
        <v>0</v>
      </c>
      <c r="I80" s="60">
        <f t="shared" si="6"/>
        <v>0</v>
      </c>
      <c r="J80" s="60">
        <f t="shared" si="6"/>
        <v>11.75</v>
      </c>
      <c r="K80" s="60">
        <f t="shared" si="6"/>
        <v>12.91</v>
      </c>
      <c r="L80" s="60">
        <f t="shared" si="6"/>
        <v>14.869999999999999</v>
      </c>
      <c r="M80" s="60">
        <f t="shared" si="6"/>
        <v>15.81</v>
      </c>
      <c r="N80" s="60">
        <f t="shared" si="6"/>
        <v>0</v>
      </c>
      <c r="O80" s="60">
        <f t="shared" si="6"/>
        <v>0</v>
      </c>
      <c r="P80" s="60">
        <f t="shared" si="6"/>
        <v>0</v>
      </c>
      <c r="Q80" s="60">
        <f t="shared" si="6"/>
        <v>0</v>
      </c>
      <c r="R80" s="60">
        <f t="shared" si="6"/>
        <v>0</v>
      </c>
      <c r="S80" s="60">
        <f t="shared" si="6"/>
        <v>0</v>
      </c>
      <c r="T80" s="60">
        <f t="shared" si="6"/>
        <v>7.6799999999999997</v>
      </c>
      <c r="U80" s="60">
        <f t="shared" si="6"/>
        <v>8.9100000000000001</v>
      </c>
      <c r="V80" s="60">
        <f t="shared" si="6"/>
        <v>12.35</v>
      </c>
      <c r="W80" s="60">
        <f t="shared" si="6"/>
        <v>1.9199999999999999</v>
      </c>
      <c r="X80" s="60">
        <f t="shared" si="6"/>
        <v>16.199999999999999</v>
      </c>
      <c r="Y80" s="60">
        <f t="shared" si="6"/>
        <v>16.190000000000001</v>
      </c>
      <c r="Z80" s="60">
        <f t="shared" si="6"/>
        <v>16.27</v>
      </c>
      <c r="AA80" s="60">
        <f t="shared" si="6"/>
        <v>15.779999999999999</v>
      </c>
      <c r="AB80" s="62">
        <f t="shared" si="6"/>
        <v>16.359999999999999</v>
      </c>
    </row>
    <row r="81" ht="16.5">
      <c r="A81" s="34"/>
      <c r="B81" s="53">
        <v>45755</v>
      </c>
      <c r="C81" s="58">
        <f>SUMIF(E81:AB81,"&gt;0")</f>
        <v>212.79999999999998</v>
      </c>
      <c r="D81" s="59">
        <f>SUMIF(E81:AB81,"&lt;0")</f>
        <v>0</v>
      </c>
      <c r="E81" s="60">
        <f t="shared" ref="E81:AB81" si="7">E11+ABS(E46)</f>
        <v>11.699999999999999</v>
      </c>
      <c r="F81" s="60">
        <f t="shared" si="7"/>
        <v>12.5</v>
      </c>
      <c r="G81" s="60">
        <f t="shared" si="7"/>
        <v>12.84</v>
      </c>
      <c r="H81" s="60">
        <f t="shared" si="7"/>
        <v>11.1</v>
      </c>
      <c r="I81" s="60">
        <f t="shared" si="7"/>
        <v>13.390000000000001</v>
      </c>
      <c r="J81" s="60">
        <f t="shared" si="7"/>
        <v>16.350000000000001</v>
      </c>
      <c r="K81" s="60">
        <f t="shared" si="7"/>
        <v>15.460000000000001</v>
      </c>
      <c r="L81" s="60">
        <f t="shared" si="7"/>
        <v>16.219999999999999</v>
      </c>
      <c r="M81" s="60">
        <f t="shared" si="7"/>
        <v>15.85</v>
      </c>
      <c r="N81" s="60">
        <f t="shared" si="7"/>
        <v>12.93</v>
      </c>
      <c r="O81" s="60">
        <f t="shared" si="7"/>
        <v>13.02</v>
      </c>
      <c r="P81" s="60">
        <f t="shared" si="7"/>
        <v>0</v>
      </c>
      <c r="Q81" s="60">
        <f t="shared" si="7"/>
        <v>0</v>
      </c>
      <c r="R81" s="60">
        <f t="shared" si="7"/>
        <v>0</v>
      </c>
      <c r="S81" s="60">
        <f t="shared" si="7"/>
        <v>0</v>
      </c>
      <c r="T81" s="60">
        <f t="shared" si="7"/>
        <v>0</v>
      </c>
      <c r="U81" s="60">
        <f t="shared" si="7"/>
        <v>13.41</v>
      </c>
      <c r="V81" s="60">
        <f t="shared" si="7"/>
        <v>6.8899999999999997</v>
      </c>
      <c r="W81" s="60">
        <f t="shared" si="7"/>
        <v>6.2300000000000004</v>
      </c>
      <c r="X81" s="60">
        <f t="shared" si="7"/>
        <v>2.0600000000000001</v>
      </c>
      <c r="Y81" s="60">
        <f t="shared" si="7"/>
        <v>8.1500000000000004</v>
      </c>
      <c r="Z81" s="60">
        <f t="shared" si="7"/>
        <v>1.9399999999999999</v>
      </c>
      <c r="AA81" s="60">
        <f t="shared" si="7"/>
        <v>6.8200000000000003</v>
      </c>
      <c r="AB81" s="62">
        <f t="shared" si="7"/>
        <v>15.94</v>
      </c>
    </row>
    <row r="82" ht="16.5">
      <c r="A82" s="34"/>
      <c r="B82" s="53">
        <v>45756</v>
      </c>
      <c r="C82" s="58">
        <f>SUMIF(E82:AB82,"&gt;0")</f>
        <v>142.44</v>
      </c>
      <c r="D82" s="59">
        <f>SUMIF(E82:AB82,"&lt;0")</f>
        <v>0</v>
      </c>
      <c r="E82" s="60">
        <f t="shared" ref="E82:AB82" si="8">E12+ABS(E47)</f>
        <v>17.239999999999998</v>
      </c>
      <c r="F82" s="60">
        <f t="shared" si="8"/>
        <v>0</v>
      </c>
      <c r="G82" s="60">
        <f t="shared" si="8"/>
        <v>0</v>
      </c>
      <c r="H82" s="60">
        <f t="shared" si="8"/>
        <v>0</v>
      </c>
      <c r="I82" s="60">
        <f t="shared" si="8"/>
        <v>0</v>
      </c>
      <c r="J82" s="60">
        <f t="shared" si="8"/>
        <v>12.220000000000001</v>
      </c>
      <c r="K82" s="60">
        <f t="shared" si="8"/>
        <v>7.1699999999999999</v>
      </c>
      <c r="L82" s="60">
        <f t="shared" si="8"/>
        <v>8.5800000000000001</v>
      </c>
      <c r="M82" s="60">
        <f t="shared" si="8"/>
        <v>8.6500000000000004</v>
      </c>
      <c r="N82" s="60">
        <f t="shared" si="8"/>
        <v>0</v>
      </c>
      <c r="O82" s="60">
        <f t="shared" si="8"/>
        <v>0</v>
      </c>
      <c r="P82" s="60">
        <f t="shared" si="8"/>
        <v>0</v>
      </c>
      <c r="Q82" s="60">
        <f t="shared" si="8"/>
        <v>0</v>
      </c>
      <c r="R82" s="60">
        <f t="shared" si="8"/>
        <v>0</v>
      </c>
      <c r="S82" s="60">
        <f t="shared" si="8"/>
        <v>0</v>
      </c>
      <c r="T82" s="60">
        <f t="shared" si="8"/>
        <v>0</v>
      </c>
      <c r="U82" s="60">
        <f t="shared" si="8"/>
        <v>8.9299999999999997</v>
      </c>
      <c r="V82" s="60">
        <f t="shared" si="8"/>
        <v>13.16</v>
      </c>
      <c r="W82" s="60">
        <f t="shared" si="8"/>
        <v>0.96999999999999997</v>
      </c>
      <c r="X82" s="60">
        <f t="shared" si="8"/>
        <v>13.029999999999999</v>
      </c>
      <c r="Y82" s="60">
        <f t="shared" si="8"/>
        <v>11.699999999999999</v>
      </c>
      <c r="Z82" s="60">
        <f t="shared" si="8"/>
        <v>15.9</v>
      </c>
      <c r="AA82" s="60">
        <f t="shared" si="8"/>
        <v>12.25</v>
      </c>
      <c r="AB82" s="62">
        <f t="shared" si="8"/>
        <v>12.640000000000001</v>
      </c>
    </row>
    <row r="83" ht="16.5">
      <c r="A83" s="34"/>
      <c r="B83" s="53">
        <v>45757</v>
      </c>
      <c r="C83" s="58">
        <f>SUMIF(E83:AB83,"&gt;0")</f>
        <v>148.41999999999999</v>
      </c>
      <c r="D83" s="59">
        <f>SUMIF(E83:AB83,"&lt;0")</f>
        <v>0</v>
      </c>
      <c r="E83" s="60">
        <f t="shared" ref="E83:AB83" si="9">E13+ABS(E48)</f>
        <v>10.44</v>
      </c>
      <c r="F83" s="60">
        <f t="shared" si="9"/>
        <v>3.1600000000000001</v>
      </c>
      <c r="G83" s="60">
        <f t="shared" si="9"/>
        <v>0</v>
      </c>
      <c r="H83" s="60">
        <f t="shared" si="9"/>
        <v>0</v>
      </c>
      <c r="I83" s="60">
        <f t="shared" si="9"/>
        <v>0</v>
      </c>
      <c r="J83" s="60">
        <f t="shared" si="9"/>
        <v>8.5</v>
      </c>
      <c r="K83" s="60">
        <f t="shared" si="9"/>
        <v>12.99</v>
      </c>
      <c r="L83" s="60">
        <f t="shared" si="9"/>
        <v>8.2100000000000009</v>
      </c>
      <c r="M83" s="60">
        <f t="shared" si="9"/>
        <v>9.0500000000000007</v>
      </c>
      <c r="N83" s="60">
        <f t="shared" si="9"/>
        <v>9.0500000000000007</v>
      </c>
      <c r="O83" s="60">
        <f t="shared" si="9"/>
        <v>9.0500000000000007</v>
      </c>
      <c r="P83" s="60">
        <f t="shared" si="9"/>
        <v>0</v>
      </c>
      <c r="Q83" s="60">
        <f t="shared" si="9"/>
        <v>0</v>
      </c>
      <c r="R83" s="60">
        <f t="shared" si="9"/>
        <v>0</v>
      </c>
      <c r="S83" s="60">
        <f t="shared" si="9"/>
        <v>0</v>
      </c>
      <c r="T83" s="60">
        <f t="shared" si="9"/>
        <v>0</v>
      </c>
      <c r="U83" s="60">
        <f t="shared" si="9"/>
        <v>8.3900000000000006</v>
      </c>
      <c r="V83" s="60">
        <f t="shared" si="9"/>
        <v>8.4700000000000006</v>
      </c>
      <c r="W83" s="60">
        <f t="shared" si="9"/>
        <v>15.49</v>
      </c>
      <c r="X83" s="60">
        <f t="shared" si="9"/>
        <v>4.8300000000000001</v>
      </c>
      <c r="Y83" s="60">
        <f t="shared" si="9"/>
        <v>11.24</v>
      </c>
      <c r="Z83" s="60">
        <f t="shared" si="9"/>
        <v>11.74</v>
      </c>
      <c r="AA83" s="60">
        <f t="shared" si="9"/>
        <v>10.25</v>
      </c>
      <c r="AB83" s="62">
        <f t="shared" si="9"/>
        <v>7.5599999999999996</v>
      </c>
    </row>
    <row r="84" ht="16.5">
      <c r="A84" s="34"/>
      <c r="B84" s="53">
        <v>45758</v>
      </c>
      <c r="C84" s="58">
        <f>SUMIF(E84:AB84,"&gt;0")</f>
        <v>47.250000000000007</v>
      </c>
      <c r="D84" s="59">
        <f>SUMIF(E84:AB84,"&lt;0")</f>
        <v>0</v>
      </c>
      <c r="E84" s="60">
        <f t="shared" ref="E84:AB84" si="10">E14+ABS(E49)</f>
        <v>6.79</v>
      </c>
      <c r="F84" s="60">
        <f t="shared" si="10"/>
        <v>0</v>
      </c>
      <c r="G84" s="60">
        <f t="shared" si="10"/>
        <v>0</v>
      </c>
      <c r="H84" s="60">
        <f t="shared" si="10"/>
        <v>0</v>
      </c>
      <c r="I84" s="60">
        <f t="shared" si="10"/>
        <v>0</v>
      </c>
      <c r="J84" s="60">
        <f t="shared" si="10"/>
        <v>0</v>
      </c>
      <c r="K84" s="60">
        <f t="shared" si="10"/>
        <v>4.6900000000000004</v>
      </c>
      <c r="L84" s="60">
        <f t="shared" si="10"/>
        <v>0.80999999999999994</v>
      </c>
      <c r="M84" s="60">
        <f t="shared" si="10"/>
        <v>0</v>
      </c>
      <c r="N84" s="60">
        <f t="shared" si="10"/>
        <v>0</v>
      </c>
      <c r="O84" s="60">
        <f t="shared" si="10"/>
        <v>0</v>
      </c>
      <c r="P84" s="60">
        <f t="shared" si="10"/>
        <v>0</v>
      </c>
      <c r="Q84" s="60">
        <f t="shared" si="10"/>
        <v>0</v>
      </c>
      <c r="R84" s="60">
        <f t="shared" si="10"/>
        <v>0</v>
      </c>
      <c r="S84" s="60">
        <f t="shared" si="10"/>
        <v>0</v>
      </c>
      <c r="T84" s="60">
        <f t="shared" si="10"/>
        <v>0</v>
      </c>
      <c r="U84" s="60">
        <f t="shared" si="10"/>
        <v>0</v>
      </c>
      <c r="V84" s="60">
        <f t="shared" si="10"/>
        <v>3.52</v>
      </c>
      <c r="W84" s="60">
        <f t="shared" si="10"/>
        <v>4.6399999999999997</v>
      </c>
      <c r="X84" s="60">
        <f t="shared" si="10"/>
        <v>4.5499999999999998</v>
      </c>
      <c r="Y84" s="60">
        <f t="shared" si="10"/>
        <v>15.199999999999999</v>
      </c>
      <c r="Z84" s="60">
        <f t="shared" si="10"/>
        <v>1.7</v>
      </c>
      <c r="AA84" s="60">
        <f t="shared" si="10"/>
        <v>3.8399999999999999</v>
      </c>
      <c r="AB84" s="62">
        <f t="shared" si="10"/>
        <v>1.51</v>
      </c>
    </row>
    <row r="85" ht="16.5">
      <c r="A85" s="34"/>
      <c r="B85" s="53">
        <v>45759</v>
      </c>
      <c r="C85" s="58">
        <f>SUMIF(E85:AB85,"&gt;0")</f>
        <v>65.969999999999999</v>
      </c>
      <c r="D85" s="59">
        <f>SUMIF(E85:AB85,"&lt;0")</f>
        <v>0</v>
      </c>
      <c r="E85" s="60">
        <f t="shared" ref="E85:AB85" si="11">E15+ABS(E50)</f>
        <v>2.5699999999999998</v>
      </c>
      <c r="F85" s="60">
        <f t="shared" si="11"/>
        <v>3.6600000000000001</v>
      </c>
      <c r="G85" s="60">
        <f t="shared" si="11"/>
        <v>0.83999999999999997</v>
      </c>
      <c r="H85" s="60">
        <f t="shared" si="11"/>
        <v>2.27</v>
      </c>
      <c r="I85" s="60">
        <f t="shared" si="11"/>
        <v>3.2000000000000002</v>
      </c>
      <c r="J85" s="60">
        <f t="shared" si="11"/>
        <v>0</v>
      </c>
      <c r="K85" s="60">
        <f t="shared" si="11"/>
        <v>5.0499999999999998</v>
      </c>
      <c r="L85" s="60">
        <f t="shared" si="11"/>
        <v>1.74</v>
      </c>
      <c r="M85" s="60">
        <f t="shared" si="11"/>
        <v>11.789999999999999</v>
      </c>
      <c r="N85" s="60">
        <f t="shared" si="11"/>
        <v>0</v>
      </c>
      <c r="O85" s="60">
        <f t="shared" si="11"/>
        <v>0</v>
      </c>
      <c r="P85" s="60">
        <f t="shared" si="11"/>
        <v>0</v>
      </c>
      <c r="Q85" s="60">
        <f t="shared" si="11"/>
        <v>0</v>
      </c>
      <c r="R85" s="60">
        <f t="shared" si="11"/>
        <v>0</v>
      </c>
      <c r="S85" s="60">
        <f t="shared" si="11"/>
        <v>0</v>
      </c>
      <c r="T85" s="60">
        <f t="shared" si="11"/>
        <v>0</v>
      </c>
      <c r="U85" s="60">
        <f t="shared" si="11"/>
        <v>0</v>
      </c>
      <c r="V85" s="60">
        <f t="shared" si="11"/>
        <v>0</v>
      </c>
      <c r="W85" s="60">
        <f t="shared" si="11"/>
        <v>1.8300000000000001</v>
      </c>
      <c r="X85" s="60">
        <f t="shared" si="11"/>
        <v>4.4299999999999997</v>
      </c>
      <c r="Y85" s="60">
        <f t="shared" si="11"/>
        <v>13.07</v>
      </c>
      <c r="Z85" s="60">
        <f t="shared" si="11"/>
        <v>3.71</v>
      </c>
      <c r="AA85" s="60">
        <f t="shared" si="11"/>
        <v>8.6300000000000008</v>
      </c>
      <c r="AB85" s="62">
        <f t="shared" si="11"/>
        <v>3.1800000000000002</v>
      </c>
    </row>
    <row r="86" ht="16.5">
      <c r="A86" s="34"/>
      <c r="B86" s="53">
        <v>45760</v>
      </c>
      <c r="C86" s="58">
        <f>SUMIF(E86:AB86,"&gt;0")</f>
        <v>60.310000000000002</v>
      </c>
      <c r="D86" s="59">
        <f>SUMIF(E86:AB86,"&lt;0")</f>
        <v>0</v>
      </c>
      <c r="E86" s="60">
        <f t="shared" ref="E86:AB86" si="12">E16+ABS(E51)</f>
        <v>3.8999999999999999</v>
      </c>
      <c r="F86" s="60">
        <f t="shared" si="12"/>
        <v>0</v>
      </c>
      <c r="G86" s="60">
        <f t="shared" si="12"/>
        <v>0</v>
      </c>
      <c r="H86" s="60">
        <f t="shared" si="12"/>
        <v>0</v>
      </c>
      <c r="I86" s="60">
        <f t="shared" si="12"/>
        <v>0</v>
      </c>
      <c r="J86" s="60">
        <f t="shared" si="12"/>
        <v>0</v>
      </c>
      <c r="K86" s="60">
        <f t="shared" si="12"/>
        <v>0</v>
      </c>
      <c r="L86" s="60">
        <f t="shared" si="12"/>
        <v>0</v>
      </c>
      <c r="M86" s="60">
        <f t="shared" si="12"/>
        <v>0</v>
      </c>
      <c r="N86" s="60">
        <f t="shared" si="12"/>
        <v>0</v>
      </c>
      <c r="O86" s="60">
        <f t="shared" si="12"/>
        <v>0</v>
      </c>
      <c r="P86" s="60">
        <f t="shared" si="12"/>
        <v>0</v>
      </c>
      <c r="Q86" s="60">
        <f t="shared" si="12"/>
        <v>0</v>
      </c>
      <c r="R86" s="60">
        <f t="shared" si="12"/>
        <v>0</v>
      </c>
      <c r="S86" s="60">
        <f t="shared" si="12"/>
        <v>0</v>
      </c>
      <c r="T86" s="60">
        <f t="shared" si="12"/>
        <v>0</v>
      </c>
      <c r="U86" s="60">
        <f t="shared" si="12"/>
        <v>0</v>
      </c>
      <c r="V86" s="60">
        <f t="shared" si="12"/>
        <v>0</v>
      </c>
      <c r="W86" s="60">
        <f t="shared" si="12"/>
        <v>6.7999999999999998</v>
      </c>
      <c r="X86" s="60">
        <f t="shared" si="12"/>
        <v>13.199999999999999</v>
      </c>
      <c r="Y86" s="60">
        <f t="shared" si="12"/>
        <v>9.3800000000000008</v>
      </c>
      <c r="Z86" s="60">
        <f t="shared" si="12"/>
        <v>6.5099999999999998</v>
      </c>
      <c r="AA86" s="60">
        <f t="shared" si="12"/>
        <v>10.470000000000001</v>
      </c>
      <c r="AB86" s="62">
        <f t="shared" si="12"/>
        <v>10.050000000000001</v>
      </c>
    </row>
    <row r="87" ht="16.5">
      <c r="A87" s="34"/>
      <c r="B87" s="53">
        <v>45761</v>
      </c>
      <c r="C87" s="58">
        <f>SUMIF(E87:AB87,"&gt;0")</f>
        <v>151.06</v>
      </c>
      <c r="D87" s="59">
        <f>SUMIF(E87:AB87,"&lt;0")</f>
        <v>0</v>
      </c>
      <c r="E87" s="60">
        <f t="shared" ref="E87:AB87" si="13">E17+ABS(E52)</f>
        <v>12.960000000000001</v>
      </c>
      <c r="F87" s="60">
        <f t="shared" si="13"/>
        <v>0</v>
      </c>
      <c r="G87" s="60">
        <f t="shared" si="13"/>
        <v>0</v>
      </c>
      <c r="H87" s="60">
        <f t="shared" si="13"/>
        <v>0</v>
      </c>
      <c r="I87" s="60">
        <f t="shared" si="13"/>
        <v>0</v>
      </c>
      <c r="J87" s="60">
        <f t="shared" si="13"/>
        <v>8.9199999999999999</v>
      </c>
      <c r="K87" s="60">
        <f t="shared" si="13"/>
        <v>5.4900000000000002</v>
      </c>
      <c r="L87" s="60">
        <f t="shared" si="13"/>
        <v>12.359999999999999</v>
      </c>
      <c r="M87" s="60">
        <f t="shared" si="13"/>
        <v>12.73</v>
      </c>
      <c r="N87" s="60">
        <f t="shared" si="13"/>
        <v>10.75</v>
      </c>
      <c r="O87" s="60">
        <f t="shared" si="13"/>
        <v>0</v>
      </c>
      <c r="P87" s="60">
        <f t="shared" si="13"/>
        <v>0</v>
      </c>
      <c r="Q87" s="60">
        <f t="shared" si="13"/>
        <v>0</v>
      </c>
      <c r="R87" s="60">
        <f t="shared" si="13"/>
        <v>0</v>
      </c>
      <c r="S87" s="60">
        <f t="shared" si="13"/>
        <v>0</v>
      </c>
      <c r="T87" s="60">
        <f t="shared" si="13"/>
        <v>3.6699999999999999</v>
      </c>
      <c r="U87" s="60">
        <f t="shared" si="13"/>
        <v>10</v>
      </c>
      <c r="V87" s="60">
        <f t="shared" si="13"/>
        <v>15.41</v>
      </c>
      <c r="W87" s="60">
        <f t="shared" si="13"/>
        <v>1.1199999999999999</v>
      </c>
      <c r="X87" s="60">
        <f t="shared" si="13"/>
        <v>11.630000000000001</v>
      </c>
      <c r="Y87" s="60">
        <f t="shared" si="13"/>
        <v>9.4900000000000002</v>
      </c>
      <c r="Z87" s="60">
        <f t="shared" si="13"/>
        <v>11.94</v>
      </c>
      <c r="AA87" s="60">
        <f t="shared" si="13"/>
        <v>12.52</v>
      </c>
      <c r="AB87" s="62">
        <f t="shared" si="13"/>
        <v>12.07</v>
      </c>
    </row>
    <row r="88" ht="16.5">
      <c r="A88" s="34"/>
      <c r="B88" s="53">
        <v>45762</v>
      </c>
      <c r="C88" s="58">
        <f>SUMIF(E88:AB88,"&gt;0")</f>
        <v>146.10999999999999</v>
      </c>
      <c r="D88" s="59">
        <f>SUMIF(E88:AB88,"&lt;0")</f>
        <v>0</v>
      </c>
      <c r="E88" s="60">
        <f t="shared" ref="E88:AB88" si="14">E18+ABS(E53)</f>
        <v>4.9800000000000004</v>
      </c>
      <c r="F88" s="60">
        <f t="shared" si="14"/>
        <v>0</v>
      </c>
      <c r="G88" s="60">
        <f t="shared" si="14"/>
        <v>0</v>
      </c>
      <c r="H88" s="60">
        <f t="shared" si="14"/>
        <v>0</v>
      </c>
      <c r="I88" s="60">
        <f t="shared" si="14"/>
        <v>0</v>
      </c>
      <c r="J88" s="60">
        <f t="shared" si="14"/>
        <v>0</v>
      </c>
      <c r="K88" s="60">
        <f t="shared" si="14"/>
        <v>9.5299999999999994</v>
      </c>
      <c r="L88" s="60">
        <f t="shared" si="14"/>
        <v>12.65</v>
      </c>
      <c r="M88" s="60">
        <f t="shared" si="14"/>
        <v>11.390000000000001</v>
      </c>
      <c r="N88" s="60">
        <f t="shared" si="14"/>
        <v>12.18</v>
      </c>
      <c r="O88" s="60">
        <f t="shared" si="14"/>
        <v>0</v>
      </c>
      <c r="P88" s="60">
        <f t="shared" si="14"/>
        <v>0</v>
      </c>
      <c r="Q88" s="60">
        <f t="shared" si="14"/>
        <v>0</v>
      </c>
      <c r="R88" s="60">
        <f t="shared" si="14"/>
        <v>0</v>
      </c>
      <c r="S88" s="60">
        <f t="shared" si="14"/>
        <v>0</v>
      </c>
      <c r="T88" s="60">
        <f t="shared" si="14"/>
        <v>3.4300000000000002</v>
      </c>
      <c r="U88" s="60">
        <f t="shared" si="14"/>
        <v>12.970000000000001</v>
      </c>
      <c r="V88" s="60">
        <f t="shared" si="14"/>
        <v>7.5800000000000001</v>
      </c>
      <c r="W88" s="60">
        <f t="shared" si="14"/>
        <v>13.44</v>
      </c>
      <c r="X88" s="60">
        <f t="shared" si="14"/>
        <v>2.7599999999999998</v>
      </c>
      <c r="Y88" s="60">
        <f t="shared" si="14"/>
        <v>10.220000000000001</v>
      </c>
      <c r="Z88" s="60">
        <f t="shared" si="14"/>
        <v>15.58</v>
      </c>
      <c r="AA88" s="60">
        <f t="shared" si="14"/>
        <v>13.5</v>
      </c>
      <c r="AB88" s="62">
        <f t="shared" si="14"/>
        <v>15.9</v>
      </c>
    </row>
    <row r="89" ht="16.5">
      <c r="A89" s="34"/>
      <c r="B89" s="53">
        <v>45763</v>
      </c>
      <c r="C89" s="58">
        <f>SUMIF(E89:AB89,"&gt;0")</f>
        <v>111.05750000000002</v>
      </c>
      <c r="D89" s="59">
        <f>SUMIF(E89:AB89,"&lt;0")</f>
        <v>0</v>
      </c>
      <c r="E89" s="60">
        <f t="shared" ref="E89:AB89" si="15">E19+ABS(E54)</f>
        <v>0</v>
      </c>
      <c r="F89" s="60">
        <f t="shared" si="15"/>
        <v>0</v>
      </c>
      <c r="G89" s="60">
        <f t="shared" si="15"/>
        <v>0</v>
      </c>
      <c r="H89" s="60">
        <f t="shared" si="15"/>
        <v>0</v>
      </c>
      <c r="I89" s="60">
        <f t="shared" si="15"/>
        <v>0</v>
      </c>
      <c r="J89" s="60">
        <f t="shared" si="15"/>
        <v>2.1875</v>
      </c>
      <c r="K89" s="60">
        <f t="shared" si="15"/>
        <v>9.1425000000000001</v>
      </c>
      <c r="L89" s="60">
        <f t="shared" si="15"/>
        <v>13.92</v>
      </c>
      <c r="M89" s="60">
        <f t="shared" si="15"/>
        <v>17.120000000000001</v>
      </c>
      <c r="N89" s="60">
        <f t="shared" si="15"/>
        <v>0</v>
      </c>
      <c r="O89" s="60">
        <f t="shared" si="15"/>
        <v>0</v>
      </c>
      <c r="P89" s="60">
        <f t="shared" si="15"/>
        <v>0</v>
      </c>
      <c r="Q89" s="60">
        <f t="shared" si="15"/>
        <v>0</v>
      </c>
      <c r="R89" s="60">
        <f t="shared" si="15"/>
        <v>0</v>
      </c>
      <c r="S89" s="60">
        <f t="shared" si="15"/>
        <v>0</v>
      </c>
      <c r="T89" s="60">
        <f t="shared" si="15"/>
        <v>0</v>
      </c>
      <c r="U89" s="60">
        <f t="shared" si="15"/>
        <v>0</v>
      </c>
      <c r="V89" s="60">
        <f t="shared" si="15"/>
        <v>4.5575000000000001</v>
      </c>
      <c r="W89" s="60">
        <f t="shared" si="15"/>
        <v>12.067500000000001</v>
      </c>
      <c r="X89" s="60">
        <f t="shared" si="15"/>
        <v>1.0175000000000001</v>
      </c>
      <c r="Y89" s="60">
        <f t="shared" si="15"/>
        <v>15.9</v>
      </c>
      <c r="Z89" s="60">
        <f t="shared" si="15"/>
        <v>14.465</v>
      </c>
      <c r="AA89" s="60">
        <f t="shared" si="15"/>
        <v>8.6225000000000005</v>
      </c>
      <c r="AB89" s="62">
        <f t="shared" si="15"/>
        <v>12.057499999999999</v>
      </c>
    </row>
    <row r="90" ht="16.5">
      <c r="A90" s="34"/>
      <c r="B90" s="53">
        <v>45764</v>
      </c>
      <c r="C90" s="58">
        <f>SUMIF(E90:AB90,"&gt;0")</f>
        <v>163.32500000000005</v>
      </c>
      <c r="D90" s="59">
        <f>SUMIF(E90:AB90,"&lt;0")</f>
        <v>0</v>
      </c>
      <c r="E90" s="60">
        <f t="shared" ref="E90:AB90" si="16">E20+ABS(E55)</f>
        <v>8.2874999999999996</v>
      </c>
      <c r="F90" s="60">
        <f t="shared" si="16"/>
        <v>0</v>
      </c>
      <c r="G90" s="60">
        <f t="shared" si="16"/>
        <v>0</v>
      </c>
      <c r="H90" s="60">
        <f t="shared" si="16"/>
        <v>0</v>
      </c>
      <c r="I90" s="60">
        <f t="shared" si="16"/>
        <v>0</v>
      </c>
      <c r="J90" s="60">
        <f t="shared" si="16"/>
        <v>10.1325</v>
      </c>
      <c r="K90" s="60">
        <f t="shared" si="16"/>
        <v>13.125</v>
      </c>
      <c r="L90" s="60">
        <f t="shared" si="16"/>
        <v>7.5499999999999998</v>
      </c>
      <c r="M90" s="60">
        <f t="shared" si="16"/>
        <v>9.9350000000000005</v>
      </c>
      <c r="N90" s="60">
        <f t="shared" si="16"/>
        <v>9.0875000000000004</v>
      </c>
      <c r="O90" s="60">
        <f t="shared" si="16"/>
        <v>0</v>
      </c>
      <c r="P90" s="60">
        <f t="shared" si="16"/>
        <v>0</v>
      </c>
      <c r="Q90" s="60">
        <f t="shared" si="16"/>
        <v>0</v>
      </c>
      <c r="R90" s="60">
        <f t="shared" si="16"/>
        <v>0</v>
      </c>
      <c r="S90" s="60">
        <f t="shared" si="16"/>
        <v>0</v>
      </c>
      <c r="T90" s="60">
        <f t="shared" si="16"/>
        <v>10.300000000000001</v>
      </c>
      <c r="U90" s="60">
        <f t="shared" si="16"/>
        <v>10.300000000000001</v>
      </c>
      <c r="V90" s="60">
        <f t="shared" si="16"/>
        <v>14.355</v>
      </c>
      <c r="W90" s="60">
        <f t="shared" si="16"/>
        <v>12.817500000000001</v>
      </c>
      <c r="X90" s="60">
        <f t="shared" si="16"/>
        <v>13.369999999999999</v>
      </c>
      <c r="Y90" s="60">
        <f t="shared" si="16"/>
        <v>13.3775</v>
      </c>
      <c r="Z90" s="60">
        <f t="shared" si="16"/>
        <v>13.8025</v>
      </c>
      <c r="AA90" s="60">
        <f t="shared" si="16"/>
        <v>13.58</v>
      </c>
      <c r="AB90" s="62">
        <f t="shared" si="16"/>
        <v>3.3050000000000002</v>
      </c>
    </row>
    <row r="91" ht="16.5">
      <c r="A91" s="34"/>
      <c r="B91" s="53">
        <v>45765</v>
      </c>
      <c r="C91" s="58">
        <f>SUMIF(E91:AB91,"&gt;0")</f>
        <v>145.11500000000001</v>
      </c>
      <c r="D91" s="59">
        <f>SUMIF(E91:AB91,"&lt;0")</f>
        <v>0</v>
      </c>
      <c r="E91" s="60">
        <f t="shared" ref="E91:AB91" si="17">E21+ABS(E56)</f>
        <v>5.1825000000000001</v>
      </c>
      <c r="F91" s="60">
        <f t="shared" si="17"/>
        <v>0</v>
      </c>
      <c r="G91" s="60">
        <f t="shared" si="17"/>
        <v>0</v>
      </c>
      <c r="H91" s="60">
        <f t="shared" si="17"/>
        <v>0</v>
      </c>
      <c r="I91" s="60">
        <f t="shared" si="17"/>
        <v>0</v>
      </c>
      <c r="J91" s="60">
        <f t="shared" si="17"/>
        <v>9.4175000000000004</v>
      </c>
      <c r="K91" s="60">
        <f t="shared" si="17"/>
        <v>1.6375</v>
      </c>
      <c r="L91" s="60">
        <f t="shared" si="17"/>
        <v>5.5625</v>
      </c>
      <c r="M91" s="60">
        <f t="shared" si="17"/>
        <v>14.074999999999999</v>
      </c>
      <c r="N91" s="60">
        <f t="shared" si="17"/>
        <v>2.0499999999999998</v>
      </c>
      <c r="O91" s="60">
        <f t="shared" si="17"/>
        <v>1.5</v>
      </c>
      <c r="P91" s="60">
        <f t="shared" si="17"/>
        <v>2.3774999999999999</v>
      </c>
      <c r="Q91" s="60">
        <f t="shared" si="17"/>
        <v>7.2750000000000004</v>
      </c>
      <c r="R91" s="60">
        <f t="shared" si="17"/>
        <v>9.1699999999999999</v>
      </c>
      <c r="S91" s="60">
        <f t="shared" si="17"/>
        <v>9.0325000000000006</v>
      </c>
      <c r="T91" s="60">
        <f t="shared" si="17"/>
        <v>2.875</v>
      </c>
      <c r="U91" s="60">
        <f t="shared" si="17"/>
        <v>0.97499999999999998</v>
      </c>
      <c r="V91" s="60">
        <f t="shared" si="17"/>
        <v>2.8900000000000001</v>
      </c>
      <c r="W91" s="60">
        <f t="shared" si="17"/>
        <v>4.2000000000000002</v>
      </c>
      <c r="X91" s="60">
        <f t="shared" si="17"/>
        <v>13.335000000000001</v>
      </c>
      <c r="Y91" s="60">
        <f t="shared" si="17"/>
        <v>13.7475</v>
      </c>
      <c r="Z91" s="60">
        <f t="shared" si="17"/>
        <v>13.7475</v>
      </c>
      <c r="AA91" s="60">
        <f t="shared" si="17"/>
        <v>13.83</v>
      </c>
      <c r="AB91" s="62">
        <f t="shared" si="17"/>
        <v>12.234999999999999</v>
      </c>
    </row>
    <row r="92" ht="16.5">
      <c r="A92" s="34"/>
      <c r="B92" s="53">
        <v>45766</v>
      </c>
      <c r="C92" s="58">
        <f>SUMIF(E92:AB92,"&gt;0")</f>
        <v>0</v>
      </c>
      <c r="D92" s="59">
        <f>SUMIF(E92:AB92,"&lt;0")</f>
        <v>0</v>
      </c>
      <c r="E92" s="60">
        <f t="shared" ref="E92:AB92" si="18">E22+ABS(E57)</f>
        <v>0</v>
      </c>
      <c r="F92" s="60">
        <f t="shared" si="18"/>
        <v>0</v>
      </c>
      <c r="G92" s="60">
        <f t="shared" si="18"/>
        <v>0</v>
      </c>
      <c r="H92" s="60">
        <f t="shared" si="18"/>
        <v>0</v>
      </c>
      <c r="I92" s="60">
        <f t="shared" si="18"/>
        <v>0</v>
      </c>
      <c r="J92" s="60">
        <f t="shared" si="18"/>
        <v>0</v>
      </c>
      <c r="K92" s="60">
        <f t="shared" si="18"/>
        <v>0</v>
      </c>
      <c r="L92" s="60">
        <f t="shared" si="18"/>
        <v>0</v>
      </c>
      <c r="M92" s="60">
        <f t="shared" si="18"/>
        <v>0</v>
      </c>
      <c r="N92" s="60">
        <f t="shared" si="18"/>
        <v>0</v>
      </c>
      <c r="O92" s="60">
        <f t="shared" si="18"/>
        <v>0</v>
      </c>
      <c r="P92" s="60">
        <f t="shared" si="18"/>
        <v>0</v>
      </c>
      <c r="Q92" s="60">
        <f t="shared" si="18"/>
        <v>0</v>
      </c>
      <c r="R92" s="60">
        <f t="shared" si="18"/>
        <v>0</v>
      </c>
      <c r="S92" s="60">
        <f t="shared" si="18"/>
        <v>0</v>
      </c>
      <c r="T92" s="60">
        <f t="shared" si="18"/>
        <v>0</v>
      </c>
      <c r="U92" s="60">
        <f t="shared" si="18"/>
        <v>0</v>
      </c>
      <c r="V92" s="60">
        <f t="shared" si="18"/>
        <v>0</v>
      </c>
      <c r="W92" s="60">
        <f t="shared" si="18"/>
        <v>0</v>
      </c>
      <c r="X92" s="60">
        <f t="shared" si="18"/>
        <v>0</v>
      </c>
      <c r="Y92" s="60">
        <f t="shared" si="18"/>
        <v>0</v>
      </c>
      <c r="Z92" s="60">
        <f t="shared" si="18"/>
        <v>0</v>
      </c>
      <c r="AA92" s="60">
        <f t="shared" si="18"/>
        <v>0</v>
      </c>
      <c r="AB92" s="62">
        <f t="shared" si="18"/>
        <v>0</v>
      </c>
    </row>
    <row r="93" ht="16.5">
      <c r="A93" s="34"/>
      <c r="B93" s="53">
        <v>45767</v>
      </c>
      <c r="C93" s="58">
        <f>SUMIF(E93:AB93,"&gt;0")</f>
        <v>0</v>
      </c>
      <c r="D93" s="59">
        <f>SUMIF(E93:AB93,"&lt;0")</f>
        <v>0</v>
      </c>
      <c r="E93" s="60">
        <f t="shared" ref="E93:AB93" si="19">E23+ABS(E58)</f>
        <v>0</v>
      </c>
      <c r="F93" s="60">
        <f t="shared" si="19"/>
        <v>0</v>
      </c>
      <c r="G93" s="60">
        <f t="shared" si="19"/>
        <v>0</v>
      </c>
      <c r="H93" s="60">
        <f t="shared" si="19"/>
        <v>0</v>
      </c>
      <c r="I93" s="60">
        <f t="shared" si="19"/>
        <v>0</v>
      </c>
      <c r="J93" s="60">
        <f t="shared" si="19"/>
        <v>0</v>
      </c>
      <c r="K93" s="60">
        <f t="shared" si="19"/>
        <v>0</v>
      </c>
      <c r="L93" s="60">
        <f t="shared" si="19"/>
        <v>0</v>
      </c>
      <c r="M93" s="60">
        <f t="shared" si="19"/>
        <v>0</v>
      </c>
      <c r="N93" s="60">
        <f t="shared" si="19"/>
        <v>0</v>
      </c>
      <c r="O93" s="60">
        <f t="shared" si="19"/>
        <v>0</v>
      </c>
      <c r="P93" s="60">
        <f t="shared" si="19"/>
        <v>0</v>
      </c>
      <c r="Q93" s="60">
        <f t="shared" si="19"/>
        <v>0</v>
      </c>
      <c r="R93" s="60">
        <f t="shared" si="19"/>
        <v>0</v>
      </c>
      <c r="S93" s="60">
        <f t="shared" si="19"/>
        <v>0</v>
      </c>
      <c r="T93" s="60">
        <f t="shared" si="19"/>
        <v>0</v>
      </c>
      <c r="U93" s="60">
        <f t="shared" si="19"/>
        <v>0</v>
      </c>
      <c r="V93" s="60">
        <f t="shared" si="19"/>
        <v>0</v>
      </c>
      <c r="W93" s="60">
        <f t="shared" si="19"/>
        <v>0</v>
      </c>
      <c r="X93" s="60">
        <f t="shared" si="19"/>
        <v>0</v>
      </c>
      <c r="Y93" s="60">
        <f t="shared" si="19"/>
        <v>0</v>
      </c>
      <c r="Z93" s="60">
        <f t="shared" si="19"/>
        <v>0</v>
      </c>
      <c r="AA93" s="60">
        <f t="shared" si="19"/>
        <v>0</v>
      </c>
      <c r="AB93" s="62">
        <f t="shared" si="19"/>
        <v>0</v>
      </c>
    </row>
    <row r="94" ht="16.5">
      <c r="A94" s="34"/>
      <c r="B94" s="53">
        <v>45768</v>
      </c>
      <c r="C94" s="58">
        <f>SUMIF(E94:AB94,"&gt;0")</f>
        <v>176</v>
      </c>
      <c r="D94" s="59">
        <f>SUMIF(E94:AB94,"&lt;0")</f>
        <v>0</v>
      </c>
      <c r="E94" s="60">
        <f t="shared" ref="E94:AB94" si="20">E24+ABS(E59)</f>
        <v>14</v>
      </c>
      <c r="F94" s="60">
        <f t="shared" si="20"/>
        <v>0</v>
      </c>
      <c r="G94" s="60">
        <f t="shared" si="20"/>
        <v>0</v>
      </c>
      <c r="H94" s="60">
        <f t="shared" si="20"/>
        <v>0</v>
      </c>
      <c r="I94" s="60">
        <f t="shared" si="20"/>
        <v>0</v>
      </c>
      <c r="J94" s="60">
        <f t="shared" si="20"/>
        <v>4</v>
      </c>
      <c r="K94" s="60">
        <f t="shared" si="20"/>
        <v>18</v>
      </c>
      <c r="L94" s="60">
        <f t="shared" si="20"/>
        <v>14</v>
      </c>
      <c r="M94" s="60">
        <f t="shared" si="20"/>
        <v>0</v>
      </c>
      <c r="N94" s="60">
        <f t="shared" si="20"/>
        <v>0</v>
      </c>
      <c r="O94" s="60">
        <f t="shared" si="20"/>
        <v>0</v>
      </c>
      <c r="P94" s="60">
        <f t="shared" si="20"/>
        <v>0</v>
      </c>
      <c r="Q94" s="60">
        <f t="shared" si="20"/>
        <v>0</v>
      </c>
      <c r="R94" s="60">
        <f t="shared" si="20"/>
        <v>0</v>
      </c>
      <c r="S94" s="60">
        <f t="shared" si="20"/>
        <v>0</v>
      </c>
      <c r="T94" s="60">
        <f t="shared" si="20"/>
        <v>0</v>
      </c>
      <c r="U94" s="60">
        <f t="shared" si="20"/>
        <v>0</v>
      </c>
      <c r="V94" s="60">
        <f t="shared" si="20"/>
        <v>18</v>
      </c>
      <c r="W94" s="60">
        <f t="shared" si="20"/>
        <v>18</v>
      </c>
      <c r="X94" s="60">
        <f t="shared" si="20"/>
        <v>18</v>
      </c>
      <c r="Y94" s="60">
        <f t="shared" si="20"/>
        <v>18</v>
      </c>
      <c r="Z94" s="60">
        <f t="shared" si="20"/>
        <v>18</v>
      </c>
      <c r="AA94" s="60">
        <f t="shared" si="20"/>
        <v>18</v>
      </c>
      <c r="AB94" s="62">
        <f t="shared" si="20"/>
        <v>18</v>
      </c>
    </row>
    <row r="95" ht="16.5">
      <c r="A95" s="34"/>
      <c r="B95" s="53">
        <v>45769</v>
      </c>
      <c r="C95" s="58">
        <f>SUMIF(E95:AB95,"&gt;0")</f>
        <v>208.02999999999997</v>
      </c>
      <c r="D95" s="59">
        <f>SUMIF(E95:AB95,"&lt;0")</f>
        <v>0</v>
      </c>
      <c r="E95" s="60">
        <f t="shared" ref="E95:AB95" si="21">E25+ABS(E60)</f>
        <v>14</v>
      </c>
      <c r="F95" s="60">
        <f t="shared" si="21"/>
        <v>14</v>
      </c>
      <c r="G95" s="60">
        <f t="shared" si="21"/>
        <v>0</v>
      </c>
      <c r="H95" s="60">
        <f t="shared" si="21"/>
        <v>0</v>
      </c>
      <c r="I95" s="60">
        <f t="shared" si="21"/>
        <v>0</v>
      </c>
      <c r="J95" s="60">
        <f t="shared" si="21"/>
        <v>14</v>
      </c>
      <c r="K95" s="60">
        <f t="shared" si="21"/>
        <v>17.210000000000001</v>
      </c>
      <c r="L95" s="60">
        <f t="shared" si="21"/>
        <v>16.239999999999998</v>
      </c>
      <c r="M95" s="60">
        <f t="shared" si="21"/>
        <v>14</v>
      </c>
      <c r="N95" s="60">
        <f t="shared" si="21"/>
        <v>0</v>
      </c>
      <c r="O95" s="60">
        <f t="shared" si="21"/>
        <v>0</v>
      </c>
      <c r="P95" s="60">
        <f t="shared" si="21"/>
        <v>0</v>
      </c>
      <c r="Q95" s="60">
        <f t="shared" si="21"/>
        <v>0</v>
      </c>
      <c r="R95" s="60">
        <f t="shared" si="21"/>
        <v>0</v>
      </c>
      <c r="S95" s="60">
        <f t="shared" si="21"/>
        <v>0</v>
      </c>
      <c r="T95" s="60">
        <f t="shared" si="21"/>
        <v>0</v>
      </c>
      <c r="U95" s="60">
        <f t="shared" si="21"/>
        <v>3.96</v>
      </c>
      <c r="V95" s="60">
        <f t="shared" si="21"/>
        <v>18</v>
      </c>
      <c r="W95" s="60">
        <f t="shared" si="21"/>
        <v>15.789999999999999</v>
      </c>
      <c r="X95" s="60">
        <f t="shared" si="21"/>
        <v>14.33</v>
      </c>
      <c r="Y95" s="60">
        <f t="shared" si="21"/>
        <v>16.93</v>
      </c>
      <c r="Z95" s="60">
        <f t="shared" si="21"/>
        <v>17.420000000000002</v>
      </c>
      <c r="AA95" s="60">
        <f t="shared" si="21"/>
        <v>15.76</v>
      </c>
      <c r="AB95" s="62">
        <f t="shared" si="21"/>
        <v>16.390000000000001</v>
      </c>
    </row>
    <row r="96" ht="16.5">
      <c r="A96" s="34"/>
      <c r="B96" s="53">
        <v>45770</v>
      </c>
      <c r="C96" s="58">
        <f>SUMIF(E96:AB96,"&gt;0")</f>
        <v>217.78</v>
      </c>
      <c r="D96" s="59">
        <f>SUMIF(E96:AB96,"&lt;0")</f>
        <v>0</v>
      </c>
      <c r="E96" s="60">
        <f t="shared" ref="E96:AB96" si="22">E26+ABS(E61)</f>
        <v>15.68</v>
      </c>
      <c r="F96" s="60">
        <f t="shared" si="22"/>
        <v>0</v>
      </c>
      <c r="G96" s="60">
        <f t="shared" si="22"/>
        <v>0</v>
      </c>
      <c r="H96" s="60">
        <f t="shared" si="22"/>
        <v>0</v>
      </c>
      <c r="I96" s="60">
        <f t="shared" si="22"/>
        <v>0</v>
      </c>
      <c r="J96" s="60">
        <f t="shared" si="22"/>
        <v>17.449999999999999</v>
      </c>
      <c r="K96" s="60">
        <f t="shared" si="22"/>
        <v>17.990000000000002</v>
      </c>
      <c r="L96" s="60">
        <f t="shared" si="22"/>
        <v>16.079999999999998</v>
      </c>
      <c r="M96" s="60">
        <f t="shared" si="22"/>
        <v>15.5</v>
      </c>
      <c r="N96" s="60">
        <f t="shared" si="22"/>
        <v>4</v>
      </c>
      <c r="O96" s="60">
        <f t="shared" si="22"/>
        <v>0</v>
      </c>
      <c r="P96" s="60">
        <f t="shared" si="22"/>
        <v>0</v>
      </c>
      <c r="Q96" s="60">
        <f t="shared" si="22"/>
        <v>0</v>
      </c>
      <c r="R96" s="60">
        <f t="shared" si="22"/>
        <v>0</v>
      </c>
      <c r="S96" s="60">
        <f t="shared" si="22"/>
        <v>0</v>
      </c>
      <c r="T96" s="60">
        <f t="shared" si="22"/>
        <v>0</v>
      </c>
      <c r="U96" s="60">
        <f t="shared" si="22"/>
        <v>14</v>
      </c>
      <c r="V96" s="60">
        <f t="shared" si="22"/>
        <v>17.73</v>
      </c>
      <c r="W96" s="60">
        <f t="shared" si="22"/>
        <v>17.890000000000001</v>
      </c>
      <c r="X96" s="60">
        <f t="shared" si="22"/>
        <v>16.690000000000001</v>
      </c>
      <c r="Y96" s="60">
        <f t="shared" si="22"/>
        <v>17.690000000000001</v>
      </c>
      <c r="Z96" s="60">
        <f t="shared" si="22"/>
        <v>16.420000000000002</v>
      </c>
      <c r="AA96" s="60">
        <f t="shared" si="22"/>
        <v>14.92</v>
      </c>
      <c r="AB96" s="62">
        <f t="shared" si="22"/>
        <v>15.74</v>
      </c>
    </row>
    <row r="97" ht="16.5">
      <c r="A97" s="34"/>
      <c r="B97" s="53">
        <v>45771</v>
      </c>
      <c r="C97" s="58">
        <f>SUMIF(E97:AB97,"&gt;0")</f>
        <v>113.4825</v>
      </c>
      <c r="D97" s="59">
        <f>SUMIF(E97:AB97,"&lt;0")</f>
        <v>0</v>
      </c>
      <c r="E97" s="60">
        <f t="shared" ref="E97:AB97" si="23">E27+ABS(E62)</f>
        <v>10.4725</v>
      </c>
      <c r="F97" s="60">
        <f t="shared" si="23"/>
        <v>0</v>
      </c>
      <c r="G97" s="60">
        <f t="shared" si="23"/>
        <v>0</v>
      </c>
      <c r="H97" s="60">
        <f t="shared" si="23"/>
        <v>0</v>
      </c>
      <c r="I97" s="60">
        <f t="shared" si="23"/>
        <v>0</v>
      </c>
      <c r="J97" s="60">
        <f t="shared" si="23"/>
        <v>0</v>
      </c>
      <c r="K97" s="60">
        <f t="shared" si="23"/>
        <v>3.2075</v>
      </c>
      <c r="L97" s="60">
        <f t="shared" si="23"/>
        <v>16.664999999999999</v>
      </c>
      <c r="M97" s="60">
        <f t="shared" si="23"/>
        <v>16.625</v>
      </c>
      <c r="N97" s="60">
        <f t="shared" si="23"/>
        <v>0</v>
      </c>
      <c r="O97" s="60">
        <f t="shared" si="23"/>
        <v>0</v>
      </c>
      <c r="P97" s="60">
        <f t="shared" si="23"/>
        <v>0</v>
      </c>
      <c r="Q97" s="60">
        <f t="shared" si="23"/>
        <v>0</v>
      </c>
      <c r="R97" s="60">
        <f t="shared" si="23"/>
        <v>0</v>
      </c>
      <c r="S97" s="60">
        <f t="shared" si="23"/>
        <v>0</v>
      </c>
      <c r="T97" s="60">
        <f t="shared" si="23"/>
        <v>0</v>
      </c>
      <c r="U97" s="60">
        <f t="shared" si="23"/>
        <v>0</v>
      </c>
      <c r="V97" s="60">
        <f t="shared" si="23"/>
        <v>7.0724999999999998</v>
      </c>
      <c r="W97" s="60">
        <f t="shared" si="23"/>
        <v>13.3925</v>
      </c>
      <c r="X97" s="60">
        <f t="shared" si="23"/>
        <v>12.2075</v>
      </c>
      <c r="Y97" s="60">
        <f t="shared" si="23"/>
        <v>5.9950000000000001</v>
      </c>
      <c r="Z97" s="60">
        <f t="shared" si="23"/>
        <v>3.1000000000000001</v>
      </c>
      <c r="AA97" s="60">
        <f t="shared" si="23"/>
        <v>13.512499999999999</v>
      </c>
      <c r="AB97" s="62">
        <f t="shared" si="23"/>
        <v>11.2325</v>
      </c>
    </row>
    <row r="98" ht="16.5">
      <c r="A98" s="34"/>
      <c r="B98" s="53">
        <v>45772</v>
      </c>
      <c r="C98" s="58">
        <f>SUMIF(E98:AB98,"&gt;0")</f>
        <v>48.437499999999993</v>
      </c>
      <c r="D98" s="59">
        <f>SUMIF(E98:AB98,"&lt;0")</f>
        <v>0</v>
      </c>
      <c r="E98" s="60">
        <f t="shared" ref="E98:AB98" si="24">E28+ABS(E63)</f>
        <v>0</v>
      </c>
      <c r="F98" s="60">
        <f t="shared" si="24"/>
        <v>0</v>
      </c>
      <c r="G98" s="60">
        <f t="shared" si="24"/>
        <v>0</v>
      </c>
      <c r="H98" s="60">
        <f t="shared" si="24"/>
        <v>0</v>
      </c>
      <c r="I98" s="60">
        <f t="shared" si="24"/>
        <v>0</v>
      </c>
      <c r="J98" s="60">
        <f t="shared" si="24"/>
        <v>0</v>
      </c>
      <c r="K98" s="60">
        <f t="shared" si="24"/>
        <v>8.0175000000000001</v>
      </c>
      <c r="L98" s="60">
        <f t="shared" si="24"/>
        <v>4.1025</v>
      </c>
      <c r="M98" s="60">
        <f t="shared" si="24"/>
        <v>4.2675000000000001</v>
      </c>
      <c r="N98" s="60">
        <f t="shared" si="24"/>
        <v>0</v>
      </c>
      <c r="O98" s="60">
        <f t="shared" si="24"/>
        <v>0</v>
      </c>
      <c r="P98" s="60">
        <f t="shared" si="24"/>
        <v>0</v>
      </c>
      <c r="Q98" s="60">
        <f t="shared" si="24"/>
        <v>0</v>
      </c>
      <c r="R98" s="60">
        <f t="shared" si="24"/>
        <v>0</v>
      </c>
      <c r="S98" s="60">
        <f t="shared" si="24"/>
        <v>0</v>
      </c>
      <c r="T98" s="60">
        <f t="shared" si="24"/>
        <v>0</v>
      </c>
      <c r="U98" s="60">
        <f t="shared" si="24"/>
        <v>3.8900000000000001</v>
      </c>
      <c r="V98" s="60">
        <f t="shared" si="24"/>
        <v>4.8375000000000004</v>
      </c>
      <c r="W98" s="60">
        <f t="shared" si="24"/>
        <v>4.0099999999999998</v>
      </c>
      <c r="X98" s="60">
        <f t="shared" si="24"/>
        <v>4.1025</v>
      </c>
      <c r="Y98" s="60">
        <f t="shared" si="24"/>
        <v>3.4049999999999998</v>
      </c>
      <c r="Z98" s="60">
        <f t="shared" si="24"/>
        <v>4.2675000000000001</v>
      </c>
      <c r="AA98" s="60">
        <f t="shared" si="24"/>
        <v>3.9950000000000001</v>
      </c>
      <c r="AB98" s="62">
        <f t="shared" si="24"/>
        <v>3.5425</v>
      </c>
    </row>
    <row r="99" ht="16.5">
      <c r="A99" s="34"/>
      <c r="B99" s="53">
        <v>45773</v>
      </c>
      <c r="C99" s="58">
        <f>SUMIF(E99:AB99,"&gt;0")</f>
        <v>18.23</v>
      </c>
      <c r="D99" s="59">
        <f>SUMIF(E99:AB99,"&lt;0")</f>
        <v>0</v>
      </c>
      <c r="E99" s="60">
        <f t="shared" ref="E99:AB99" si="25">E29+ABS(E64)</f>
        <v>0</v>
      </c>
      <c r="F99" s="60">
        <f t="shared" si="25"/>
        <v>0</v>
      </c>
      <c r="G99" s="60">
        <f t="shared" si="25"/>
        <v>0</v>
      </c>
      <c r="H99" s="60">
        <f t="shared" si="25"/>
        <v>0</v>
      </c>
      <c r="I99" s="60">
        <f t="shared" si="25"/>
        <v>0</v>
      </c>
      <c r="J99" s="60">
        <f t="shared" si="25"/>
        <v>0</v>
      </c>
      <c r="K99" s="60">
        <f t="shared" si="25"/>
        <v>0</v>
      </c>
      <c r="L99" s="60">
        <f t="shared" si="25"/>
        <v>0</v>
      </c>
      <c r="M99" s="60">
        <f t="shared" si="25"/>
        <v>0</v>
      </c>
      <c r="N99" s="60">
        <f t="shared" si="25"/>
        <v>0</v>
      </c>
      <c r="O99" s="60">
        <f t="shared" si="25"/>
        <v>0</v>
      </c>
      <c r="P99" s="60">
        <f t="shared" si="25"/>
        <v>0</v>
      </c>
      <c r="Q99" s="60">
        <f t="shared" si="25"/>
        <v>0</v>
      </c>
      <c r="R99" s="60">
        <f t="shared" si="25"/>
        <v>0</v>
      </c>
      <c r="S99" s="60">
        <f t="shared" si="25"/>
        <v>0</v>
      </c>
      <c r="T99" s="60">
        <f t="shared" si="25"/>
        <v>0</v>
      </c>
      <c r="U99" s="60">
        <f t="shared" si="25"/>
        <v>0</v>
      </c>
      <c r="V99" s="60">
        <f t="shared" si="25"/>
        <v>0</v>
      </c>
      <c r="W99" s="60">
        <f t="shared" si="25"/>
        <v>3.4900000000000002</v>
      </c>
      <c r="X99" s="60">
        <f t="shared" si="25"/>
        <v>3.6099999999999999</v>
      </c>
      <c r="Y99" s="60">
        <f t="shared" si="25"/>
        <v>3.4300000000000002</v>
      </c>
      <c r="Z99" s="60">
        <f t="shared" si="25"/>
        <v>2.9100000000000001</v>
      </c>
      <c r="AA99" s="60">
        <f t="shared" si="25"/>
        <v>3.4300000000000002</v>
      </c>
      <c r="AB99" s="62">
        <f t="shared" si="25"/>
        <v>1.3600000000000001</v>
      </c>
    </row>
    <row r="100" ht="16.5">
      <c r="A100" s="34"/>
      <c r="B100" s="53">
        <v>45774</v>
      </c>
      <c r="C100" s="58">
        <f>SUMIF(E100:AB100,"&gt;0")</f>
        <v>20.289999999999999</v>
      </c>
      <c r="D100" s="59">
        <f>SUMIF(E100:AB100,"&lt;0")</f>
        <v>0</v>
      </c>
      <c r="E100" s="60">
        <f t="shared" ref="E100:AB100" si="26">E30+ABS(E65)</f>
        <v>0</v>
      </c>
      <c r="F100" s="60">
        <f t="shared" si="26"/>
        <v>0</v>
      </c>
      <c r="G100" s="60">
        <f t="shared" si="26"/>
        <v>0</v>
      </c>
      <c r="H100" s="60">
        <f t="shared" si="26"/>
        <v>0</v>
      </c>
      <c r="I100" s="60">
        <f t="shared" si="26"/>
        <v>0</v>
      </c>
      <c r="J100" s="60">
        <f t="shared" si="26"/>
        <v>0</v>
      </c>
      <c r="K100" s="60">
        <f t="shared" si="26"/>
        <v>0</v>
      </c>
      <c r="L100" s="60">
        <f t="shared" si="26"/>
        <v>0</v>
      </c>
      <c r="M100" s="60">
        <f t="shared" si="26"/>
        <v>0</v>
      </c>
      <c r="N100" s="60">
        <f t="shared" si="26"/>
        <v>0</v>
      </c>
      <c r="O100" s="60">
        <f t="shared" si="26"/>
        <v>0</v>
      </c>
      <c r="P100" s="60">
        <f t="shared" si="26"/>
        <v>0</v>
      </c>
      <c r="Q100" s="60">
        <f t="shared" si="26"/>
        <v>0</v>
      </c>
      <c r="R100" s="60">
        <f t="shared" si="26"/>
        <v>0</v>
      </c>
      <c r="S100" s="60">
        <f t="shared" si="26"/>
        <v>0</v>
      </c>
      <c r="T100" s="60">
        <f t="shared" si="26"/>
        <v>0</v>
      </c>
      <c r="U100" s="60">
        <f t="shared" si="26"/>
        <v>0</v>
      </c>
      <c r="V100" s="60">
        <f t="shared" si="26"/>
        <v>0</v>
      </c>
      <c r="W100" s="60">
        <f t="shared" si="26"/>
        <v>3.75</v>
      </c>
      <c r="X100" s="60">
        <f t="shared" si="26"/>
        <v>3.4199999999999999</v>
      </c>
      <c r="Y100" s="60">
        <f t="shared" si="26"/>
        <v>4</v>
      </c>
      <c r="Z100" s="60">
        <f t="shared" si="26"/>
        <v>4</v>
      </c>
      <c r="AA100" s="60">
        <f t="shared" si="26"/>
        <v>1.1200000000000001</v>
      </c>
      <c r="AB100" s="62">
        <f t="shared" si="26"/>
        <v>4</v>
      </c>
    </row>
    <row r="101" ht="16.5">
      <c r="A101" s="34"/>
      <c r="B101" s="53">
        <v>45775</v>
      </c>
      <c r="C101" s="58">
        <f>SUMIF(E101:AB101,"&gt;0")</f>
        <v>71.697499999999991</v>
      </c>
      <c r="D101" s="59">
        <f>SUMIF(E101:AB101,"&lt;0")</f>
        <v>0</v>
      </c>
      <c r="E101" s="60">
        <f t="shared" ref="E101:AB101" si="27">E31+ABS(E66)</f>
        <v>3.0800000000000001</v>
      </c>
      <c r="F101" s="60">
        <f t="shared" si="27"/>
        <v>0</v>
      </c>
      <c r="G101" s="60">
        <f t="shared" si="27"/>
        <v>0</v>
      </c>
      <c r="H101" s="60">
        <f t="shared" si="27"/>
        <v>0</v>
      </c>
      <c r="I101" s="60">
        <f t="shared" si="27"/>
        <v>0</v>
      </c>
      <c r="J101" s="60">
        <f t="shared" si="27"/>
        <v>0</v>
      </c>
      <c r="K101" s="60">
        <f t="shared" si="27"/>
        <v>0</v>
      </c>
      <c r="L101" s="60">
        <f t="shared" si="27"/>
        <v>0</v>
      </c>
      <c r="M101" s="60">
        <f t="shared" si="27"/>
        <v>0</v>
      </c>
      <c r="N101" s="60">
        <f t="shared" si="27"/>
        <v>0</v>
      </c>
      <c r="O101" s="60">
        <f t="shared" si="27"/>
        <v>0</v>
      </c>
      <c r="P101" s="60">
        <f t="shared" si="27"/>
        <v>0</v>
      </c>
      <c r="Q101" s="60">
        <f t="shared" si="27"/>
        <v>0</v>
      </c>
      <c r="R101" s="60">
        <f t="shared" si="27"/>
        <v>0</v>
      </c>
      <c r="S101" s="60">
        <f t="shared" si="27"/>
        <v>0</v>
      </c>
      <c r="T101" s="60">
        <f t="shared" si="27"/>
        <v>0</v>
      </c>
      <c r="U101" s="60">
        <f t="shared" si="27"/>
        <v>0</v>
      </c>
      <c r="V101" s="60">
        <f t="shared" si="27"/>
        <v>0</v>
      </c>
      <c r="W101" s="60">
        <f t="shared" si="27"/>
        <v>3.9075000000000002</v>
      </c>
      <c r="X101" s="60">
        <f t="shared" si="27"/>
        <v>1.855</v>
      </c>
      <c r="Y101" s="60">
        <f t="shared" si="27"/>
        <v>16.427499999999998</v>
      </c>
      <c r="Z101" s="60">
        <f t="shared" si="27"/>
        <v>16.260000000000002</v>
      </c>
      <c r="AA101" s="60">
        <f t="shared" si="27"/>
        <v>13.932499999999999</v>
      </c>
      <c r="AB101" s="62">
        <f t="shared" si="27"/>
        <v>16.234999999999999</v>
      </c>
    </row>
    <row r="102" ht="16.5">
      <c r="A102" s="34"/>
      <c r="B102" s="53">
        <v>45776</v>
      </c>
      <c r="C102" s="58">
        <f>SUMIF(E102:AB102,"&gt;0")</f>
        <v>166.85500000000002</v>
      </c>
      <c r="D102" s="59">
        <f>SUMIF(E102:AB102,"&lt;0")</f>
        <v>0</v>
      </c>
      <c r="E102" s="60">
        <f t="shared" ref="E102:AB102" si="28">E32+ABS(E67)</f>
        <v>15.0075</v>
      </c>
      <c r="F102" s="60">
        <f t="shared" si="28"/>
        <v>3.6600000000000001</v>
      </c>
      <c r="G102" s="60">
        <f t="shared" si="28"/>
        <v>4</v>
      </c>
      <c r="H102" s="60">
        <f t="shared" si="28"/>
        <v>2.0800000000000001</v>
      </c>
      <c r="I102" s="60">
        <f t="shared" si="28"/>
        <v>3.8999999999999999</v>
      </c>
      <c r="J102" s="60">
        <f t="shared" si="28"/>
        <v>4</v>
      </c>
      <c r="K102" s="60">
        <f t="shared" si="28"/>
        <v>14.630000000000001</v>
      </c>
      <c r="L102" s="60">
        <f t="shared" si="28"/>
        <v>10.182499999999999</v>
      </c>
      <c r="M102" s="60">
        <f t="shared" si="28"/>
        <v>5.1900000000000004</v>
      </c>
      <c r="N102" s="60">
        <f t="shared" si="28"/>
        <v>16.155000000000001</v>
      </c>
      <c r="O102" s="60">
        <f t="shared" si="28"/>
        <v>0</v>
      </c>
      <c r="P102" s="60">
        <f t="shared" si="28"/>
        <v>0</v>
      </c>
      <c r="Q102" s="60">
        <f t="shared" si="28"/>
        <v>0</v>
      </c>
      <c r="R102" s="60">
        <f t="shared" si="28"/>
        <v>0</v>
      </c>
      <c r="S102" s="60">
        <f t="shared" si="28"/>
        <v>0</v>
      </c>
      <c r="T102" s="60">
        <f t="shared" si="28"/>
        <v>0</v>
      </c>
      <c r="U102" s="60">
        <f t="shared" si="28"/>
        <v>0</v>
      </c>
      <c r="V102" s="60">
        <f t="shared" si="28"/>
        <v>4.2975000000000003</v>
      </c>
      <c r="W102" s="60">
        <f t="shared" si="28"/>
        <v>16.32</v>
      </c>
      <c r="X102" s="60">
        <f t="shared" si="28"/>
        <v>1.0649999999999999</v>
      </c>
      <c r="Y102" s="60">
        <f t="shared" si="28"/>
        <v>15.7125</v>
      </c>
      <c r="Z102" s="60">
        <f t="shared" si="28"/>
        <v>17.085000000000001</v>
      </c>
      <c r="AA102" s="60">
        <f t="shared" si="28"/>
        <v>16.452500000000001</v>
      </c>
      <c r="AB102" s="62">
        <f t="shared" si="28"/>
        <v>17.1175</v>
      </c>
    </row>
    <row r="103" ht="16.5">
      <c r="A103" s="34"/>
      <c r="B103" s="53">
        <v>45777</v>
      </c>
      <c r="C103" s="58">
        <f>SUMIF(E103:AB103,"&gt;0")</f>
        <v>0</v>
      </c>
      <c r="D103" s="59">
        <f>SUMIF(E103:AB103,"&lt;0")</f>
        <v>0</v>
      </c>
      <c r="E103" s="60">
        <f t="shared" ref="E103:AB103" si="29">E33+ABS(E68)</f>
        <v>0</v>
      </c>
      <c r="F103" s="60">
        <f t="shared" si="29"/>
        <v>0</v>
      </c>
      <c r="G103" s="60">
        <f t="shared" si="29"/>
        <v>0</v>
      </c>
      <c r="H103" s="60">
        <f t="shared" si="29"/>
        <v>0</v>
      </c>
      <c r="I103" s="60">
        <f t="shared" si="29"/>
        <v>0</v>
      </c>
      <c r="J103" s="60">
        <f t="shared" si="29"/>
        <v>0</v>
      </c>
      <c r="K103" s="60">
        <f t="shared" si="29"/>
        <v>0</v>
      </c>
      <c r="L103" s="60">
        <f t="shared" si="29"/>
        <v>0</v>
      </c>
      <c r="M103" s="60">
        <f t="shared" si="29"/>
        <v>0</v>
      </c>
      <c r="N103" s="60">
        <f t="shared" si="29"/>
        <v>0</v>
      </c>
      <c r="O103" s="60">
        <f t="shared" si="29"/>
        <v>0</v>
      </c>
      <c r="P103" s="60">
        <f t="shared" si="29"/>
        <v>0</v>
      </c>
      <c r="Q103" s="60">
        <f t="shared" si="29"/>
        <v>0</v>
      </c>
      <c r="R103" s="60">
        <f t="shared" si="29"/>
        <v>0</v>
      </c>
      <c r="S103" s="60">
        <f t="shared" si="29"/>
        <v>0</v>
      </c>
      <c r="T103" s="60">
        <f t="shared" si="29"/>
        <v>0</v>
      </c>
      <c r="U103" s="60">
        <f t="shared" si="29"/>
        <v>0</v>
      </c>
      <c r="V103" s="60">
        <f t="shared" si="29"/>
        <v>0</v>
      </c>
      <c r="W103" s="60">
        <f t="shared" si="29"/>
        <v>0</v>
      </c>
      <c r="X103" s="60">
        <f t="shared" si="29"/>
        <v>0</v>
      </c>
      <c r="Y103" s="60">
        <f t="shared" si="29"/>
        <v>0</v>
      </c>
      <c r="Z103" s="60">
        <f t="shared" si="29"/>
        <v>0</v>
      </c>
      <c r="AA103" s="60">
        <f t="shared" si="29"/>
        <v>0</v>
      </c>
      <c r="AB103" s="62">
        <f t="shared" si="29"/>
        <v>0</v>
      </c>
    </row>
    <row r="104" ht="15.75">
      <c r="A104" s="34"/>
      <c r="B104" s="54"/>
      <c r="C104" s="63">
        <f>SUMIF(E104:AB104,"&gt;0")</f>
        <v>0</v>
      </c>
      <c r="D104" s="64">
        <f>SUMIF(E104:AB104,"&lt;0")</f>
        <v>0</v>
      </c>
      <c r="E104" s="65">
        <f>E34+E69</f>
        <v>0</v>
      </c>
      <c r="F104" s="65">
        <f t="shared" ref="F104:AB104" si="30">F34+F69</f>
        <v>0</v>
      </c>
      <c r="G104" s="65">
        <f t="shared" si="30"/>
        <v>0</v>
      </c>
      <c r="H104" s="65">
        <f t="shared" si="30"/>
        <v>0</v>
      </c>
      <c r="I104" s="65">
        <f t="shared" si="30"/>
        <v>0</v>
      </c>
      <c r="J104" s="65">
        <f t="shared" si="30"/>
        <v>0</v>
      </c>
      <c r="K104" s="65">
        <f t="shared" si="30"/>
        <v>0</v>
      </c>
      <c r="L104" s="65">
        <f t="shared" si="30"/>
        <v>0</v>
      </c>
      <c r="M104" s="65">
        <f t="shared" si="30"/>
        <v>0</v>
      </c>
      <c r="N104" s="65">
        <f t="shared" si="30"/>
        <v>0</v>
      </c>
      <c r="O104" s="65">
        <f t="shared" si="30"/>
        <v>0</v>
      </c>
      <c r="P104" s="65">
        <f t="shared" si="30"/>
        <v>0</v>
      </c>
      <c r="Q104" s="65">
        <f t="shared" si="30"/>
        <v>0</v>
      </c>
      <c r="R104" s="65">
        <f t="shared" si="30"/>
        <v>0</v>
      </c>
      <c r="S104" s="65">
        <f t="shared" si="30"/>
        <v>0</v>
      </c>
      <c r="T104" s="65">
        <f t="shared" si="30"/>
        <v>0</v>
      </c>
      <c r="U104" s="65">
        <f t="shared" si="30"/>
        <v>0</v>
      </c>
      <c r="V104" s="65">
        <f t="shared" si="30"/>
        <v>0</v>
      </c>
      <c r="W104" s="65">
        <f t="shared" si="30"/>
        <v>0</v>
      </c>
      <c r="X104" s="65">
        <f t="shared" si="30"/>
        <v>0</v>
      </c>
      <c r="Y104" s="65">
        <f t="shared" si="30"/>
        <v>0</v>
      </c>
      <c r="Z104" s="65">
        <f t="shared" si="30"/>
        <v>0</v>
      </c>
      <c r="AA104" s="65">
        <f t="shared" si="30"/>
        <v>0</v>
      </c>
      <c r="AB104" s="66">
        <f t="shared" si="30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42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45748</v>
      </c>
      <c r="C4" s="48">
        <f>SUM(E4:AB4)</f>
        <v>130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1</v>
      </c>
      <c r="N4" s="51">
        <v>1</v>
      </c>
      <c r="O4" s="51">
        <v>20</v>
      </c>
      <c r="P4" s="51">
        <v>20</v>
      </c>
      <c r="Q4" s="51">
        <v>20</v>
      </c>
      <c r="R4" s="51">
        <v>20</v>
      </c>
      <c r="S4" s="51">
        <v>20</v>
      </c>
      <c r="T4" s="51">
        <v>20</v>
      </c>
      <c r="U4" s="51">
        <v>1</v>
      </c>
      <c r="V4" s="51">
        <v>1</v>
      </c>
      <c r="W4" s="51">
        <v>1</v>
      </c>
      <c r="X4" s="51">
        <v>1</v>
      </c>
      <c r="Y4" s="51">
        <v>1</v>
      </c>
      <c r="Z4" s="51">
        <v>1</v>
      </c>
      <c r="AA4" s="51">
        <v>1</v>
      </c>
      <c r="AB4" s="52">
        <v>1</v>
      </c>
    </row>
    <row r="5" ht="16.5">
      <c r="A5" s="34"/>
      <c r="B5" s="53">
        <v>45749</v>
      </c>
      <c r="C5" s="48">
        <f>SUM(E5:AB5)</f>
        <v>325.33333334000002</v>
      </c>
      <c r="D5" s="49"/>
      <c r="E5" s="50">
        <v>40</v>
      </c>
      <c r="F5" s="51">
        <v>40</v>
      </c>
      <c r="G5" s="51">
        <v>40</v>
      </c>
      <c r="H5" s="51">
        <v>40</v>
      </c>
      <c r="I5" s="51">
        <v>8.6666666699999997</v>
      </c>
      <c r="J5" s="51">
        <v>4.6666666699999997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40</v>
      </c>
      <c r="R5" s="51">
        <v>40</v>
      </c>
      <c r="S5" s="51">
        <v>20</v>
      </c>
      <c r="T5" s="51">
        <v>40</v>
      </c>
      <c r="U5" s="51">
        <v>12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45750</v>
      </c>
      <c r="C6" s="48">
        <f>SUM(E6:AB6)</f>
        <v>60.999999989999999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14.33333333</v>
      </c>
      <c r="L6" s="51">
        <v>1</v>
      </c>
      <c r="M6" s="51">
        <v>1</v>
      </c>
      <c r="N6" s="51">
        <v>40</v>
      </c>
      <c r="O6" s="51">
        <v>1</v>
      </c>
      <c r="P6" s="51">
        <v>1</v>
      </c>
      <c r="Q6" s="51">
        <v>1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0</v>
      </c>
      <c r="X6" s="51">
        <v>0.28333332999999999</v>
      </c>
      <c r="Y6" s="51">
        <v>1</v>
      </c>
      <c r="Z6" s="51">
        <v>0.38333333000000003</v>
      </c>
      <c r="AA6" s="51">
        <v>0</v>
      </c>
      <c r="AB6" s="52">
        <v>0</v>
      </c>
    </row>
    <row r="7" ht="16.5">
      <c r="A7" s="34"/>
      <c r="B7" s="53">
        <v>45751</v>
      </c>
      <c r="C7" s="48">
        <f>SUM(E7:AB7)</f>
        <v>2.3500000000000001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0.34999999999999998</v>
      </c>
      <c r="X7" s="51">
        <v>1</v>
      </c>
      <c r="Y7" s="51">
        <v>1</v>
      </c>
      <c r="Z7" s="51">
        <v>0</v>
      </c>
      <c r="AA7" s="51">
        <v>0</v>
      </c>
      <c r="AB7" s="52">
        <v>0</v>
      </c>
    </row>
    <row r="8" ht="16.5">
      <c r="A8" s="34"/>
      <c r="B8" s="53">
        <v>45752</v>
      </c>
      <c r="C8" s="48">
        <f>SUM(E8:AB8)</f>
        <v>6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1</v>
      </c>
      <c r="T8" s="51">
        <v>1</v>
      </c>
      <c r="U8" s="51">
        <v>1</v>
      </c>
      <c r="V8" s="51">
        <v>0</v>
      </c>
      <c r="W8" s="51">
        <v>1</v>
      </c>
      <c r="X8" s="51">
        <v>1</v>
      </c>
      <c r="Y8" s="51">
        <v>1</v>
      </c>
      <c r="Z8" s="51">
        <v>0</v>
      </c>
      <c r="AA8" s="51">
        <v>0</v>
      </c>
      <c r="AB8" s="52">
        <v>0</v>
      </c>
    </row>
    <row r="9" ht="16.5">
      <c r="A9" s="34"/>
      <c r="B9" s="53">
        <v>45753</v>
      </c>
      <c r="C9" s="48">
        <f>SUM(E9:AB9)</f>
        <v>13.949999999999999</v>
      </c>
      <c r="D9" s="49"/>
      <c r="E9" s="50">
        <v>0.69999999999999996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0.25</v>
      </c>
      <c r="P9" s="51">
        <v>1</v>
      </c>
      <c r="Q9" s="51">
        <v>1</v>
      </c>
      <c r="R9" s="51">
        <v>1</v>
      </c>
      <c r="S9" s="51">
        <v>1</v>
      </c>
      <c r="T9" s="51">
        <v>1</v>
      </c>
      <c r="U9" s="51">
        <v>1</v>
      </c>
      <c r="V9" s="51">
        <v>1</v>
      </c>
      <c r="W9" s="51">
        <v>1</v>
      </c>
      <c r="X9" s="51">
        <v>1</v>
      </c>
      <c r="Y9" s="51">
        <v>1</v>
      </c>
      <c r="Z9" s="51">
        <v>1</v>
      </c>
      <c r="AA9" s="51">
        <v>1</v>
      </c>
      <c r="AB9" s="52">
        <v>1</v>
      </c>
    </row>
    <row r="10" ht="16.5">
      <c r="A10" s="34"/>
      <c r="B10" s="53">
        <v>45754</v>
      </c>
      <c r="C10" s="48">
        <f>SUM(E10:AB10)</f>
        <v>380.55000000000001</v>
      </c>
      <c r="D10" s="49"/>
      <c r="E10" s="50">
        <v>20</v>
      </c>
      <c r="F10" s="51">
        <v>40</v>
      </c>
      <c r="G10" s="51">
        <v>40</v>
      </c>
      <c r="H10" s="51">
        <v>40</v>
      </c>
      <c r="I10" s="51">
        <v>40</v>
      </c>
      <c r="J10" s="51">
        <v>16</v>
      </c>
      <c r="K10" s="51">
        <v>20</v>
      </c>
      <c r="L10" s="51">
        <v>20</v>
      </c>
      <c r="M10" s="51">
        <v>20</v>
      </c>
      <c r="N10" s="51">
        <v>20</v>
      </c>
      <c r="O10" s="51">
        <v>20</v>
      </c>
      <c r="P10" s="51">
        <v>20</v>
      </c>
      <c r="Q10" s="51">
        <v>20</v>
      </c>
      <c r="R10" s="51">
        <v>20</v>
      </c>
      <c r="S10" s="51">
        <v>20</v>
      </c>
      <c r="T10" s="51">
        <v>0</v>
      </c>
      <c r="U10" s="51">
        <v>0</v>
      </c>
      <c r="V10" s="51">
        <v>0</v>
      </c>
      <c r="W10" s="51">
        <v>0</v>
      </c>
      <c r="X10" s="51">
        <v>0.55000000000000004</v>
      </c>
      <c r="Y10" s="51">
        <v>1</v>
      </c>
      <c r="Z10" s="51">
        <v>1</v>
      </c>
      <c r="AA10" s="51">
        <v>1</v>
      </c>
      <c r="AB10" s="52">
        <v>1</v>
      </c>
    </row>
    <row r="11" ht="16.5">
      <c r="A11" s="34"/>
      <c r="B11" s="53">
        <v>45755</v>
      </c>
      <c r="C11" s="48">
        <f>SUM(E11:AB11)</f>
        <v>496.34999998999996</v>
      </c>
      <c r="D11" s="49"/>
      <c r="E11" s="50">
        <v>20</v>
      </c>
      <c r="F11" s="51">
        <v>20</v>
      </c>
      <c r="G11" s="51">
        <v>20</v>
      </c>
      <c r="H11" s="51">
        <v>20</v>
      </c>
      <c r="I11" s="51">
        <v>20</v>
      </c>
      <c r="J11" s="51">
        <v>20</v>
      </c>
      <c r="K11" s="51">
        <v>16.333333329999999</v>
      </c>
      <c r="L11" s="51">
        <v>40</v>
      </c>
      <c r="M11" s="51">
        <v>22</v>
      </c>
      <c r="N11" s="51">
        <v>22</v>
      </c>
      <c r="O11" s="51">
        <v>20</v>
      </c>
      <c r="P11" s="51">
        <v>40</v>
      </c>
      <c r="Q11" s="51">
        <v>40</v>
      </c>
      <c r="R11" s="51">
        <v>40</v>
      </c>
      <c r="S11" s="51">
        <v>40</v>
      </c>
      <c r="T11" s="51">
        <v>40</v>
      </c>
      <c r="U11" s="51">
        <v>15.33333333</v>
      </c>
      <c r="V11" s="51">
        <v>20</v>
      </c>
      <c r="W11" s="51">
        <v>20</v>
      </c>
      <c r="X11" s="51">
        <v>0</v>
      </c>
      <c r="Y11" s="51">
        <v>0</v>
      </c>
      <c r="Z11" s="51">
        <v>0</v>
      </c>
      <c r="AA11" s="51">
        <v>0</v>
      </c>
      <c r="AB11" s="52">
        <v>0.68333332999999996</v>
      </c>
    </row>
    <row r="12" ht="16.5">
      <c r="A12" s="34"/>
      <c r="B12" s="53">
        <v>45756</v>
      </c>
      <c r="C12" s="48">
        <f>SUM(E12:AB12)</f>
        <v>142.76666666</v>
      </c>
      <c r="D12" s="49"/>
      <c r="E12" s="50">
        <v>20</v>
      </c>
      <c r="F12" s="51">
        <v>20</v>
      </c>
      <c r="G12" s="51">
        <v>20</v>
      </c>
      <c r="H12" s="51">
        <v>12</v>
      </c>
      <c r="I12" s="51">
        <v>0</v>
      </c>
      <c r="J12" s="51">
        <v>14.33333333</v>
      </c>
      <c r="K12" s="51">
        <v>20</v>
      </c>
      <c r="L12" s="51">
        <v>8.43333333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28</v>
      </c>
    </row>
    <row r="13" ht="16.5">
      <c r="A13" s="34"/>
      <c r="B13" s="53">
        <v>45757</v>
      </c>
      <c r="C13" s="48">
        <f>SUM(E13:AB13)</f>
        <v>51.666666660000004</v>
      </c>
      <c r="D13" s="49"/>
      <c r="E13" s="50">
        <v>12.66666667</v>
      </c>
      <c r="F13" s="51">
        <v>5.3333333300000003</v>
      </c>
      <c r="G13" s="51">
        <v>0</v>
      </c>
      <c r="H13" s="51">
        <v>0</v>
      </c>
      <c r="I13" s="51">
        <v>0</v>
      </c>
      <c r="J13" s="51">
        <v>2</v>
      </c>
      <c r="K13" s="51">
        <v>12.33333333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16.333333329999999</v>
      </c>
      <c r="R13" s="51">
        <v>1</v>
      </c>
      <c r="S13" s="51">
        <v>1</v>
      </c>
      <c r="T13" s="51">
        <v>1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45758</v>
      </c>
      <c r="C14" s="48">
        <f>SUM(E14:AB14)</f>
        <v>0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45759</v>
      </c>
      <c r="C15" s="48">
        <f>SUM(E15:AB15)</f>
        <v>170.66666667000001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11.33333333</v>
      </c>
      <c r="L15" s="51">
        <v>15.66666667</v>
      </c>
      <c r="M15" s="51">
        <v>14.33333333</v>
      </c>
      <c r="N15" s="51">
        <v>40</v>
      </c>
      <c r="O15" s="51">
        <v>40</v>
      </c>
      <c r="P15" s="51">
        <v>22.666666670000001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20</v>
      </c>
      <c r="AA15" s="51">
        <v>6.6666666699999997</v>
      </c>
      <c r="AB15" s="52">
        <v>0</v>
      </c>
    </row>
    <row r="16" ht="16.5">
      <c r="A16" s="34"/>
      <c r="B16" s="53">
        <v>45760</v>
      </c>
      <c r="C16" s="48">
        <f>SUM(E16:AB16)</f>
        <v>0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2">
        <v>0</v>
      </c>
    </row>
    <row r="17" ht="16.5">
      <c r="A17" s="34"/>
      <c r="B17" s="53">
        <v>45761</v>
      </c>
      <c r="C17" s="48">
        <f>SUM(E17:AB17)</f>
        <v>200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16.333333329999999</v>
      </c>
      <c r="N17" s="51">
        <v>40</v>
      </c>
      <c r="O17" s="51">
        <v>9.6666666699999997</v>
      </c>
      <c r="P17" s="51">
        <v>0</v>
      </c>
      <c r="Q17" s="51">
        <v>10</v>
      </c>
      <c r="R17" s="51">
        <v>40</v>
      </c>
      <c r="S17" s="51">
        <v>40</v>
      </c>
      <c r="T17" s="51">
        <v>40</v>
      </c>
      <c r="U17" s="51">
        <v>4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2">
        <v>0</v>
      </c>
    </row>
    <row r="18" ht="16.5">
      <c r="A18" s="34"/>
      <c r="B18" s="53">
        <v>45762</v>
      </c>
      <c r="C18" s="48">
        <f>SUM(E18:AB18)</f>
        <v>211.83333332999999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32.833333330000002</v>
      </c>
      <c r="M18" s="51">
        <v>42</v>
      </c>
      <c r="N18" s="51">
        <v>20</v>
      </c>
      <c r="O18" s="51">
        <v>40</v>
      </c>
      <c r="P18" s="51">
        <v>32.666666669999998</v>
      </c>
      <c r="Q18" s="51">
        <v>9.3333333300000003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15</v>
      </c>
      <c r="AA18" s="51">
        <v>20</v>
      </c>
      <c r="AB18" s="52">
        <v>0</v>
      </c>
    </row>
    <row r="19" ht="16.5">
      <c r="A19" s="34"/>
      <c r="B19" s="53">
        <v>45763</v>
      </c>
      <c r="C19" s="48">
        <f>SUM(E19:AB19)</f>
        <v>9.25</v>
      </c>
      <c r="D19" s="49"/>
      <c r="E19" s="50">
        <v>0.71666666999999995</v>
      </c>
      <c r="F19" s="51">
        <v>1</v>
      </c>
      <c r="G19" s="51">
        <v>1</v>
      </c>
      <c r="H19" s="51">
        <v>1</v>
      </c>
      <c r="I19" s="51">
        <v>1</v>
      </c>
      <c r="J19" s="51">
        <v>0</v>
      </c>
      <c r="K19" s="51">
        <v>0</v>
      </c>
      <c r="L19" s="51">
        <v>0</v>
      </c>
      <c r="M19" s="51">
        <v>1.95</v>
      </c>
      <c r="N19" s="51">
        <v>1</v>
      </c>
      <c r="O19" s="51">
        <v>0.80000000000000004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0.78333333000000005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2">
        <v>0</v>
      </c>
    </row>
    <row r="20" ht="16.5">
      <c r="A20" s="34"/>
      <c r="B20" s="53">
        <v>45764</v>
      </c>
      <c r="C20" s="48">
        <f>SUM(E20:AB20)</f>
        <v>51.266666659999999</v>
      </c>
      <c r="D20" s="49"/>
      <c r="E20" s="50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0.48333333000000001</v>
      </c>
      <c r="P20" s="51">
        <v>1</v>
      </c>
      <c r="Q20" s="51">
        <v>0.78333333000000005</v>
      </c>
      <c r="R20" s="51">
        <v>1</v>
      </c>
      <c r="S20" s="51">
        <v>1</v>
      </c>
      <c r="T20" s="51">
        <v>11.66666667</v>
      </c>
      <c r="U20" s="51">
        <v>20</v>
      </c>
      <c r="V20" s="51">
        <v>14.33333333</v>
      </c>
      <c r="W20" s="51">
        <v>1</v>
      </c>
      <c r="X20" s="51">
        <v>0</v>
      </c>
      <c r="Y20" s="51">
        <v>0</v>
      </c>
      <c r="Z20" s="51">
        <v>0</v>
      </c>
      <c r="AA20" s="51">
        <v>0</v>
      </c>
      <c r="AB20" s="52">
        <v>0</v>
      </c>
    </row>
    <row r="21" ht="16.5">
      <c r="A21" s="34"/>
      <c r="B21" s="53">
        <v>45765</v>
      </c>
      <c r="C21" s="48">
        <f>SUM(E21:AB21)</f>
        <v>0</v>
      </c>
      <c r="D21" s="49"/>
      <c r="E21" s="50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45766</v>
      </c>
      <c r="C22" s="48">
        <f>SUM(E22:AB22)</f>
        <v>14.516666659999999</v>
      </c>
      <c r="D22" s="49"/>
      <c r="E22" s="50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0.80000000000000004</v>
      </c>
      <c r="P22" s="51">
        <v>0</v>
      </c>
      <c r="Q22" s="51">
        <v>0.68333332999999996</v>
      </c>
      <c r="R22" s="51">
        <v>1</v>
      </c>
      <c r="S22" s="51">
        <v>1</v>
      </c>
      <c r="T22" s="51">
        <v>1</v>
      </c>
      <c r="U22" s="51">
        <v>1</v>
      </c>
      <c r="V22" s="51">
        <v>0</v>
      </c>
      <c r="W22" s="51">
        <v>7.3333333300000003</v>
      </c>
      <c r="X22" s="51">
        <v>0</v>
      </c>
      <c r="Y22" s="51">
        <v>0.69999999999999996</v>
      </c>
      <c r="Z22" s="51">
        <v>1</v>
      </c>
      <c r="AA22" s="51">
        <v>0</v>
      </c>
      <c r="AB22" s="52">
        <v>0</v>
      </c>
    </row>
    <row r="23" ht="16.5">
      <c r="A23" s="34"/>
      <c r="B23" s="53">
        <v>45767</v>
      </c>
      <c r="C23" s="48">
        <f>SUM(E23:AB23)</f>
        <v>16.033333339999999</v>
      </c>
      <c r="D23" s="49"/>
      <c r="E23" s="50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0.66666667000000002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0.36666666999999997</v>
      </c>
      <c r="V23" s="51">
        <v>0</v>
      </c>
      <c r="W23" s="51">
        <v>0</v>
      </c>
      <c r="X23" s="51">
        <v>15</v>
      </c>
      <c r="Y23" s="51">
        <v>0</v>
      </c>
      <c r="Z23" s="51">
        <v>0</v>
      </c>
      <c r="AA23" s="51">
        <v>0</v>
      </c>
      <c r="AB23" s="52">
        <v>0</v>
      </c>
    </row>
    <row r="24" ht="16.5">
      <c r="A24" s="34"/>
      <c r="B24" s="53">
        <v>45768</v>
      </c>
      <c r="C24" s="48">
        <f>SUM(E24:AB24)</f>
        <v>0</v>
      </c>
      <c r="D24" s="49"/>
      <c r="E24" s="50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2">
        <v>0</v>
      </c>
    </row>
    <row r="25" ht="16.5">
      <c r="A25" s="34"/>
      <c r="B25" s="53">
        <v>45769</v>
      </c>
      <c r="C25" s="48">
        <f>SUM(E25:AB25)</f>
        <v>59</v>
      </c>
      <c r="D25" s="49"/>
      <c r="E25" s="50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6</v>
      </c>
      <c r="T25" s="51">
        <v>13</v>
      </c>
      <c r="U25" s="51">
        <v>20</v>
      </c>
      <c r="V25" s="51">
        <v>20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2">
        <v>0</v>
      </c>
    </row>
    <row r="26" ht="16.5">
      <c r="A26" s="34"/>
      <c r="B26" s="53">
        <v>45770</v>
      </c>
      <c r="C26" s="48">
        <f>SUM(E26:AB26)</f>
        <v>164.40000000000001</v>
      </c>
      <c r="D26" s="49"/>
      <c r="E26" s="50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19.06666667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4.3333333300000003</v>
      </c>
      <c r="U26" s="51">
        <v>20</v>
      </c>
      <c r="V26" s="51">
        <v>20</v>
      </c>
      <c r="W26" s="51">
        <v>14.33333333</v>
      </c>
      <c r="X26" s="51">
        <v>15.33333333</v>
      </c>
      <c r="Y26" s="51">
        <v>15.66666667</v>
      </c>
      <c r="Z26" s="51">
        <v>20</v>
      </c>
      <c r="AA26" s="51">
        <v>20</v>
      </c>
      <c r="AB26" s="52">
        <v>15.66666667</v>
      </c>
    </row>
    <row r="27" ht="16.5">
      <c r="A27" s="34"/>
      <c r="B27" s="53">
        <v>45771</v>
      </c>
      <c r="C27" s="48">
        <f>SUM(E27:AB27)</f>
        <v>137.69999999999999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28.699999999999999</v>
      </c>
      <c r="M27" s="51">
        <v>22</v>
      </c>
      <c r="N27" s="51">
        <v>40</v>
      </c>
      <c r="O27" s="51">
        <v>40</v>
      </c>
      <c r="P27" s="51">
        <v>7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2">
        <v>0</v>
      </c>
    </row>
    <row r="28" ht="16.5">
      <c r="A28" s="34"/>
      <c r="B28" s="53">
        <v>45772</v>
      </c>
      <c r="C28" s="48">
        <f>SUM(E28:AB28)</f>
        <v>13.33333333</v>
      </c>
      <c r="D28" s="49"/>
      <c r="E28" s="50">
        <v>13.33333333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2">
        <v>0</v>
      </c>
    </row>
    <row r="29" ht="16.5">
      <c r="A29" s="34"/>
      <c r="B29" s="53">
        <v>45773</v>
      </c>
      <c r="C29" s="48">
        <f>SUM(E29:AB29)</f>
        <v>13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9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1</v>
      </c>
      <c r="T29" s="51">
        <v>1</v>
      </c>
      <c r="U29" s="51">
        <v>1</v>
      </c>
      <c r="V29" s="51">
        <v>1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2">
        <v>0</v>
      </c>
    </row>
    <row r="30" ht="16.5">
      <c r="A30" s="34"/>
      <c r="B30" s="53">
        <v>45774</v>
      </c>
      <c r="C30" s="48">
        <f>SUM(E30:AB30)</f>
        <v>134.55000000000001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2.3333333299999999</v>
      </c>
      <c r="L30" s="51">
        <v>20</v>
      </c>
      <c r="M30" s="51">
        <v>0</v>
      </c>
      <c r="N30" s="51">
        <v>0.36666666999999997</v>
      </c>
      <c r="O30" s="51">
        <v>1</v>
      </c>
      <c r="P30" s="51">
        <v>1</v>
      </c>
      <c r="Q30" s="51">
        <v>1</v>
      </c>
      <c r="R30" s="51">
        <v>1</v>
      </c>
      <c r="S30" s="51">
        <v>0</v>
      </c>
      <c r="T30" s="51">
        <v>0</v>
      </c>
      <c r="U30" s="51">
        <v>0</v>
      </c>
      <c r="V30" s="51">
        <v>0.25</v>
      </c>
      <c r="W30" s="51">
        <v>17</v>
      </c>
      <c r="X30" s="51">
        <v>20</v>
      </c>
      <c r="Y30" s="51">
        <v>20</v>
      </c>
      <c r="Z30" s="51">
        <v>20</v>
      </c>
      <c r="AA30" s="51">
        <v>30.600000000000001</v>
      </c>
      <c r="AB30" s="52">
        <v>0</v>
      </c>
    </row>
    <row r="31" ht="16.5">
      <c r="A31" s="34"/>
      <c r="B31" s="53">
        <v>45775</v>
      </c>
      <c r="C31" s="48">
        <f>SUM(E31:AB31)</f>
        <v>86.516666670000006</v>
      </c>
      <c r="D31" s="49"/>
      <c r="E31" s="50">
        <v>8.3333333300000003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16</v>
      </c>
      <c r="L31" s="51">
        <v>0</v>
      </c>
      <c r="M31" s="51">
        <v>18</v>
      </c>
      <c r="N31" s="51">
        <v>30</v>
      </c>
      <c r="O31" s="51">
        <v>1</v>
      </c>
      <c r="P31" s="51">
        <v>0.76666666999999999</v>
      </c>
      <c r="Q31" s="51">
        <v>0</v>
      </c>
      <c r="R31" s="51">
        <v>0</v>
      </c>
      <c r="S31" s="51">
        <v>0</v>
      </c>
      <c r="T31" s="51">
        <v>0</v>
      </c>
      <c r="U31" s="51">
        <v>0.75</v>
      </c>
      <c r="V31" s="51">
        <v>7.6666666699999997</v>
      </c>
      <c r="W31" s="51">
        <v>0</v>
      </c>
      <c r="X31" s="51">
        <v>0</v>
      </c>
      <c r="Y31" s="51">
        <v>1</v>
      </c>
      <c r="Z31" s="51">
        <v>1</v>
      </c>
      <c r="AA31" s="51">
        <v>1</v>
      </c>
      <c r="AB31" s="52">
        <v>1</v>
      </c>
    </row>
    <row r="32" ht="16.5">
      <c r="A32" s="34"/>
      <c r="B32" s="53">
        <v>45776</v>
      </c>
      <c r="C32" s="48">
        <f>SUM(E32:AB32)</f>
        <v>42.283333339999999</v>
      </c>
      <c r="D32" s="49"/>
      <c r="E32" s="50">
        <v>1</v>
      </c>
      <c r="F32" s="51">
        <v>1</v>
      </c>
      <c r="G32" s="51">
        <v>1</v>
      </c>
      <c r="H32" s="51">
        <v>1</v>
      </c>
      <c r="I32" s="51">
        <v>1</v>
      </c>
      <c r="J32" s="51">
        <v>1</v>
      </c>
      <c r="K32" s="51">
        <v>1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0.61666666999999997</v>
      </c>
      <c r="V32" s="51">
        <v>0</v>
      </c>
      <c r="W32" s="51">
        <v>0</v>
      </c>
      <c r="X32" s="51">
        <v>0</v>
      </c>
      <c r="Y32" s="51">
        <v>0</v>
      </c>
      <c r="Z32" s="51">
        <v>14.66666667</v>
      </c>
      <c r="AA32" s="51">
        <v>0</v>
      </c>
      <c r="AB32" s="52">
        <v>20</v>
      </c>
    </row>
    <row r="33" ht="16.5">
      <c r="A33" s="34"/>
      <c r="B33" s="53">
        <v>45777</v>
      </c>
      <c r="C33" s="48">
        <f>SUM(E33:AB33)</f>
        <v>0</v>
      </c>
      <c r="D33" s="49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</row>
    <row r="34" ht="15.75">
      <c r="A34" s="34"/>
      <c r="B34" s="54"/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37</v>
      </c>
      <c r="C37" s="36" t="s">
        <v>38</v>
      </c>
      <c r="D37" s="37"/>
      <c r="E37" s="38" t="s">
        <v>43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45748</v>
      </c>
      <c r="C39" s="48">
        <f>SUM(E39:AB39)</f>
        <v>-229</v>
      </c>
      <c r="D39" s="49"/>
      <c r="E39" s="50">
        <v>-27</v>
      </c>
      <c r="F39" s="51">
        <v>-17</v>
      </c>
      <c r="G39" s="51">
        <v>-17</v>
      </c>
      <c r="H39" s="51">
        <v>-39</v>
      </c>
      <c r="I39" s="51">
        <v>-30</v>
      </c>
      <c r="J39" s="51">
        <v>-21</v>
      </c>
      <c r="K39" s="51">
        <v>-38</v>
      </c>
      <c r="L39" s="51">
        <v>-40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2">
        <v>0</v>
      </c>
    </row>
    <row r="40" ht="16.5">
      <c r="A40" s="34"/>
      <c r="B40" s="53">
        <v>45749</v>
      </c>
      <c r="C40" s="48">
        <f>SUM(E40:AB40)</f>
        <v>-11.5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-11.5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2">
        <v>0</v>
      </c>
    </row>
    <row r="41" ht="16.5">
      <c r="A41" s="34"/>
      <c r="B41" s="53">
        <v>45750</v>
      </c>
      <c r="C41" s="48">
        <f>SUM(E41:AB41)</f>
        <v>-29.783333329999998</v>
      </c>
      <c r="D41" s="49"/>
      <c r="E41" s="50">
        <v>-8.3333333300000003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-0.45000000000000001</v>
      </c>
      <c r="S41" s="51">
        <v>-1</v>
      </c>
      <c r="T41" s="51">
        <v>-1</v>
      </c>
      <c r="U41" s="51">
        <v>-18</v>
      </c>
      <c r="V41" s="51">
        <v>-1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2">
        <v>0</v>
      </c>
    </row>
    <row r="42" ht="16.5">
      <c r="A42" s="34"/>
      <c r="B42" s="53">
        <v>45751</v>
      </c>
      <c r="C42" s="48">
        <f>SUM(E42:AB42)</f>
        <v>-162.48333334</v>
      </c>
      <c r="D42" s="49"/>
      <c r="E42" s="50">
        <v>-1</v>
      </c>
      <c r="F42" s="51">
        <v>-1</v>
      </c>
      <c r="G42" s="51">
        <v>-1</v>
      </c>
      <c r="H42" s="51">
        <v>-1</v>
      </c>
      <c r="I42" s="51">
        <v>-1</v>
      </c>
      <c r="J42" s="51">
        <v>-20</v>
      </c>
      <c r="K42" s="51">
        <v>-27</v>
      </c>
      <c r="L42" s="51">
        <v>-40</v>
      </c>
      <c r="M42" s="51">
        <v>-40</v>
      </c>
      <c r="N42" s="51">
        <v>-1</v>
      </c>
      <c r="O42" s="51">
        <v>-1</v>
      </c>
      <c r="P42" s="51">
        <v>-0.28333332999999999</v>
      </c>
      <c r="Q42" s="51">
        <v>0</v>
      </c>
      <c r="R42" s="51">
        <v>-0.41666667000000002</v>
      </c>
      <c r="S42" s="51">
        <v>-1</v>
      </c>
      <c r="T42" s="51">
        <v>-0.81666667000000004</v>
      </c>
      <c r="U42" s="51">
        <v>-0.76666666999999999</v>
      </c>
      <c r="V42" s="51">
        <v>-25.199999999999999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2">
        <v>0</v>
      </c>
    </row>
    <row r="43" ht="16.5">
      <c r="A43" s="34"/>
      <c r="B43" s="53">
        <v>45752</v>
      </c>
      <c r="C43" s="48">
        <f>SUM(E43:AB43)</f>
        <v>-9.1999999999999993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-4.2000000000000002</v>
      </c>
      <c r="O43" s="51">
        <v>-1</v>
      </c>
      <c r="P43" s="51">
        <v>-1</v>
      </c>
      <c r="Q43" s="51">
        <v>-1</v>
      </c>
      <c r="R43" s="51">
        <v>-1</v>
      </c>
      <c r="S43" s="51">
        <v>0</v>
      </c>
      <c r="T43" s="51">
        <v>0</v>
      </c>
      <c r="U43" s="51">
        <v>0</v>
      </c>
      <c r="V43" s="51">
        <v>-1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45753</v>
      </c>
      <c r="C44" s="48">
        <f>SUM(E44:AB44)</f>
        <v>-2.8999999999999999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-0.55000000000000004</v>
      </c>
      <c r="M44" s="51">
        <v>-1</v>
      </c>
      <c r="N44" s="51">
        <v>-1</v>
      </c>
      <c r="O44" s="51">
        <v>-0.34999999999999998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45754</v>
      </c>
      <c r="C45" s="48">
        <f>SUM(E45:AB45)</f>
        <v>-73.333333330000002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-20</v>
      </c>
      <c r="U45" s="51">
        <v>-18</v>
      </c>
      <c r="V45" s="51">
        <v>-20</v>
      </c>
      <c r="W45" s="51">
        <v>-15.33333333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45755</v>
      </c>
      <c r="C46" s="48">
        <f>SUM(E46:AB46)</f>
        <v>0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2">
        <v>0</v>
      </c>
    </row>
    <row r="47" ht="16.5">
      <c r="A47" s="34"/>
      <c r="B47" s="53">
        <v>45756</v>
      </c>
      <c r="C47" s="48">
        <f>SUM(E47:AB47)</f>
        <v>-204.66666666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-15.33333333</v>
      </c>
      <c r="M47" s="51">
        <v>-41</v>
      </c>
      <c r="N47" s="51">
        <v>-20</v>
      </c>
      <c r="O47" s="51">
        <v>-1</v>
      </c>
      <c r="P47" s="51">
        <v>-1</v>
      </c>
      <c r="Q47" s="51">
        <v>-1</v>
      </c>
      <c r="R47" s="51">
        <v>-1</v>
      </c>
      <c r="S47" s="51">
        <v>-1</v>
      </c>
      <c r="T47" s="51">
        <v>-20</v>
      </c>
      <c r="U47" s="51">
        <v>-20</v>
      </c>
      <c r="V47" s="51">
        <v>-34</v>
      </c>
      <c r="W47" s="51">
        <v>-40</v>
      </c>
      <c r="X47" s="51">
        <v>-9.3333333300000003</v>
      </c>
      <c r="Y47" s="51">
        <v>0</v>
      </c>
      <c r="Z47" s="51">
        <v>0</v>
      </c>
      <c r="AA47" s="51">
        <v>0</v>
      </c>
      <c r="AB47" s="52">
        <v>0</v>
      </c>
    </row>
    <row r="48" ht="16.5">
      <c r="A48" s="34"/>
      <c r="B48" s="53">
        <v>45757</v>
      </c>
      <c r="C48" s="48">
        <f>SUM(E48:AB48)</f>
        <v>-159.78333334000001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-14</v>
      </c>
      <c r="N48" s="51">
        <v>-20</v>
      </c>
      <c r="O48" s="51">
        <v>-1</v>
      </c>
      <c r="P48" s="51">
        <v>-1</v>
      </c>
      <c r="Q48" s="51">
        <v>0</v>
      </c>
      <c r="R48" s="51">
        <v>0</v>
      </c>
      <c r="S48" s="51">
        <v>0</v>
      </c>
      <c r="T48" s="51">
        <v>0</v>
      </c>
      <c r="U48" s="51">
        <v>-0.55000000000000004</v>
      </c>
      <c r="V48" s="51">
        <v>-14.56666667</v>
      </c>
      <c r="W48" s="51">
        <v>-7.3333333300000003</v>
      </c>
      <c r="X48" s="51">
        <v>0</v>
      </c>
      <c r="Y48" s="51">
        <v>-12.66666667</v>
      </c>
      <c r="Z48" s="51">
        <v>-38</v>
      </c>
      <c r="AA48" s="51">
        <v>-25</v>
      </c>
      <c r="AB48" s="52">
        <v>-25.666666670000001</v>
      </c>
    </row>
    <row r="49" ht="16.5">
      <c r="A49" s="34"/>
      <c r="B49" s="53">
        <v>45758</v>
      </c>
      <c r="C49" s="48">
        <f>SUM(E49:AB49)</f>
        <v>-158</v>
      </c>
      <c r="D49" s="49"/>
      <c r="E49" s="50">
        <v>-1</v>
      </c>
      <c r="F49" s="51">
        <v>-1</v>
      </c>
      <c r="G49" s="51">
        <v>-1</v>
      </c>
      <c r="H49" s="51">
        <v>-1</v>
      </c>
      <c r="I49" s="51">
        <v>-1</v>
      </c>
      <c r="J49" s="51">
        <v>-1</v>
      </c>
      <c r="K49" s="51">
        <v>-1</v>
      </c>
      <c r="L49" s="51">
        <v>-24.899999999999999</v>
      </c>
      <c r="M49" s="51">
        <v>-41</v>
      </c>
      <c r="N49" s="51">
        <v>-20</v>
      </c>
      <c r="O49" s="51">
        <v>-1</v>
      </c>
      <c r="P49" s="51">
        <v>-1</v>
      </c>
      <c r="Q49" s="51">
        <v>-1</v>
      </c>
      <c r="R49" s="51">
        <v>-1</v>
      </c>
      <c r="S49" s="51">
        <v>-1</v>
      </c>
      <c r="T49" s="51">
        <v>-1</v>
      </c>
      <c r="U49" s="51">
        <v>-1</v>
      </c>
      <c r="V49" s="51">
        <v>-1</v>
      </c>
      <c r="W49" s="51">
        <v>-29.766666669999999</v>
      </c>
      <c r="X49" s="51">
        <v>-20</v>
      </c>
      <c r="Y49" s="51">
        <v>-7.3333333300000003</v>
      </c>
      <c r="Z49" s="51">
        <v>0</v>
      </c>
      <c r="AA49" s="51">
        <v>0</v>
      </c>
      <c r="AB49" s="52">
        <v>0</v>
      </c>
    </row>
    <row r="50" ht="16.5">
      <c r="A50" s="34"/>
      <c r="B50" s="53">
        <v>45759</v>
      </c>
      <c r="C50" s="48">
        <f>SUM(E50:AB50)</f>
        <v>-56.183333329999996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-0.18333332999999999</v>
      </c>
      <c r="Q50" s="51">
        <v>-1</v>
      </c>
      <c r="R50" s="51">
        <v>-1</v>
      </c>
      <c r="S50" s="51">
        <v>-1</v>
      </c>
      <c r="T50" s="51">
        <v>-1</v>
      </c>
      <c r="U50" s="51">
        <v>-1</v>
      </c>
      <c r="V50" s="51">
        <v>-1</v>
      </c>
      <c r="W50" s="51">
        <v>-21.333333329999999</v>
      </c>
      <c r="X50" s="51">
        <v>-20</v>
      </c>
      <c r="Y50" s="51">
        <v>-4</v>
      </c>
      <c r="Z50" s="51">
        <v>0</v>
      </c>
      <c r="AA50" s="51">
        <v>0</v>
      </c>
      <c r="AB50" s="52">
        <v>-4.6666666699999997</v>
      </c>
    </row>
    <row r="51" ht="16.5">
      <c r="A51" s="34"/>
      <c r="B51" s="53">
        <v>45760</v>
      </c>
      <c r="C51" s="48">
        <f>SUM(E51:AB51)</f>
        <v>-135.09999999999999</v>
      </c>
      <c r="D51" s="49"/>
      <c r="E51" s="50">
        <v>-1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-1</v>
      </c>
      <c r="L51" s="51">
        <v>-1</v>
      </c>
      <c r="M51" s="51">
        <v>-1</v>
      </c>
      <c r="N51" s="51">
        <v>-1</v>
      </c>
      <c r="O51" s="51">
        <v>-1</v>
      </c>
      <c r="P51" s="51">
        <v>-1</v>
      </c>
      <c r="Q51" s="51">
        <v>-1</v>
      </c>
      <c r="R51" s="51">
        <v>-1</v>
      </c>
      <c r="S51" s="51">
        <v>-1</v>
      </c>
      <c r="T51" s="51">
        <v>-1</v>
      </c>
      <c r="U51" s="51">
        <v>-1</v>
      </c>
      <c r="V51" s="51">
        <v>-1</v>
      </c>
      <c r="W51" s="51">
        <v>-40</v>
      </c>
      <c r="X51" s="51">
        <v>-44.166666669999998</v>
      </c>
      <c r="Y51" s="51">
        <v>0</v>
      </c>
      <c r="Z51" s="51">
        <v>0</v>
      </c>
      <c r="AA51" s="51">
        <v>-13.93333333</v>
      </c>
      <c r="AB51" s="52">
        <v>-24</v>
      </c>
    </row>
    <row r="52" ht="16.5">
      <c r="A52" s="34"/>
      <c r="B52" s="53">
        <v>45761</v>
      </c>
      <c r="C52" s="48">
        <f>SUM(E52:AB52)</f>
        <v>-76.983333330000008</v>
      </c>
      <c r="D52" s="49"/>
      <c r="E52" s="50">
        <v>-1</v>
      </c>
      <c r="F52" s="51">
        <v>-1</v>
      </c>
      <c r="G52" s="51">
        <v>-1</v>
      </c>
      <c r="H52" s="51">
        <v>-1</v>
      </c>
      <c r="I52" s="51">
        <v>-1</v>
      </c>
      <c r="J52" s="51">
        <v>-1</v>
      </c>
      <c r="K52" s="51">
        <v>-38</v>
      </c>
      <c r="L52" s="51">
        <v>-8.2333333300000007</v>
      </c>
      <c r="M52" s="51">
        <v>0</v>
      </c>
      <c r="N52" s="51">
        <v>0</v>
      </c>
      <c r="O52" s="51">
        <v>-4.3333333300000003</v>
      </c>
      <c r="P52" s="51">
        <v>-20</v>
      </c>
      <c r="Q52" s="51">
        <v>-0.41666667000000002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45762</v>
      </c>
      <c r="C53" s="48">
        <f>SUM(E53:AB53)</f>
        <v>-121.36666667</v>
      </c>
      <c r="D53" s="49"/>
      <c r="E53" s="50">
        <v>-0.69999999999999996</v>
      </c>
      <c r="F53" s="51">
        <v>-1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-7</v>
      </c>
      <c r="S53" s="51">
        <v>-15</v>
      </c>
      <c r="T53" s="51">
        <v>-1</v>
      </c>
      <c r="U53" s="51">
        <v>-50</v>
      </c>
      <c r="V53" s="51">
        <v>-46.666666669999998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45763</v>
      </c>
      <c r="C54" s="48">
        <f>SUM(E54:AB54)</f>
        <v>-185.31666668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-4.6666666699999997</v>
      </c>
      <c r="K54" s="51">
        <v>0</v>
      </c>
      <c r="L54" s="51">
        <v>-3.1166666699999999</v>
      </c>
      <c r="M54" s="51">
        <v>0</v>
      </c>
      <c r="N54" s="51">
        <v>0</v>
      </c>
      <c r="O54" s="51">
        <v>0</v>
      </c>
      <c r="P54" s="51">
        <v>-1</v>
      </c>
      <c r="Q54" s="51">
        <v>-1</v>
      </c>
      <c r="R54" s="51">
        <v>-1</v>
      </c>
      <c r="S54" s="51">
        <v>-1</v>
      </c>
      <c r="T54" s="51">
        <v>-0.86666666999999997</v>
      </c>
      <c r="U54" s="51">
        <v>0</v>
      </c>
      <c r="V54" s="51">
        <v>-11.66666667</v>
      </c>
      <c r="W54" s="51">
        <v>-20</v>
      </c>
      <c r="X54" s="51">
        <v>-50</v>
      </c>
      <c r="Y54" s="51">
        <v>-50</v>
      </c>
      <c r="Z54" s="51">
        <v>-30</v>
      </c>
      <c r="AA54" s="51">
        <v>0</v>
      </c>
      <c r="AB54" s="52">
        <v>-11</v>
      </c>
    </row>
    <row r="55" ht="16.5">
      <c r="A55" s="34"/>
      <c r="B55" s="53">
        <v>45764</v>
      </c>
      <c r="C55" s="48">
        <f>SUM(E55:AB55)</f>
        <v>-250.83333333000002</v>
      </c>
      <c r="D55" s="49"/>
      <c r="E55" s="50">
        <v>-23.333333329999999</v>
      </c>
      <c r="F55" s="51">
        <v>-20</v>
      </c>
      <c r="G55" s="51">
        <v>-1</v>
      </c>
      <c r="H55" s="51">
        <v>-1</v>
      </c>
      <c r="I55" s="51">
        <v>-1</v>
      </c>
      <c r="J55" s="51">
        <v>-1</v>
      </c>
      <c r="K55" s="51">
        <v>-20</v>
      </c>
      <c r="L55" s="51">
        <v>-41</v>
      </c>
      <c r="M55" s="51">
        <v>-21</v>
      </c>
      <c r="N55" s="51">
        <v>-1</v>
      </c>
      <c r="O55" s="51">
        <v>-0.26666666999999999</v>
      </c>
      <c r="P55" s="51">
        <v>0</v>
      </c>
      <c r="Q55" s="51">
        <v>0</v>
      </c>
      <c r="R55" s="51">
        <v>0</v>
      </c>
      <c r="S55" s="51">
        <v>0</v>
      </c>
      <c r="T55" s="51">
        <v>-4.4000000000000004</v>
      </c>
      <c r="U55" s="51">
        <v>0</v>
      </c>
      <c r="V55" s="51">
        <v>0</v>
      </c>
      <c r="W55" s="51">
        <v>0</v>
      </c>
      <c r="X55" s="51">
        <v>-15.33333333</v>
      </c>
      <c r="Y55" s="51">
        <v>-20</v>
      </c>
      <c r="Z55" s="51">
        <v>-20</v>
      </c>
      <c r="AA55" s="51">
        <v>-22.5</v>
      </c>
      <c r="AB55" s="52">
        <v>-38</v>
      </c>
    </row>
    <row r="56" ht="16.5">
      <c r="A56" s="34"/>
      <c r="B56" s="53">
        <v>45765</v>
      </c>
      <c r="C56" s="48">
        <f>SUM(E56:AB56)</f>
        <v>-934.33333332999996</v>
      </c>
      <c r="D56" s="49"/>
      <c r="E56" s="50">
        <v>-33</v>
      </c>
      <c r="F56" s="51">
        <v>-1</v>
      </c>
      <c r="G56" s="51">
        <v>-1</v>
      </c>
      <c r="H56" s="51">
        <v>-1</v>
      </c>
      <c r="I56" s="51">
        <v>-1</v>
      </c>
      <c r="J56" s="51">
        <v>-1</v>
      </c>
      <c r="K56" s="51">
        <v>-44</v>
      </c>
      <c r="L56" s="51">
        <v>-40</v>
      </c>
      <c r="M56" s="51">
        <v>-20</v>
      </c>
      <c r="N56" s="51">
        <v>-69</v>
      </c>
      <c r="O56" s="51">
        <v>-70</v>
      </c>
      <c r="P56" s="51">
        <v>-70</v>
      </c>
      <c r="Q56" s="51">
        <v>-69</v>
      </c>
      <c r="R56" s="51">
        <v>-69</v>
      </c>
      <c r="S56" s="51">
        <v>-69</v>
      </c>
      <c r="T56" s="51">
        <v>-68</v>
      </c>
      <c r="U56" s="51">
        <v>-68</v>
      </c>
      <c r="V56" s="51">
        <v>-68.666666669999998</v>
      </c>
      <c r="W56" s="51">
        <v>-51</v>
      </c>
      <c r="X56" s="51">
        <v>-20</v>
      </c>
      <c r="Y56" s="51">
        <v>-20</v>
      </c>
      <c r="Z56" s="51">
        <v>-20</v>
      </c>
      <c r="AA56" s="51">
        <v>-12.33333333</v>
      </c>
      <c r="AB56" s="52">
        <v>-48.333333330000002</v>
      </c>
    </row>
    <row r="57" ht="16.5">
      <c r="A57" s="34"/>
      <c r="B57" s="53">
        <v>45766</v>
      </c>
      <c r="C57" s="48">
        <f>SUM(E57:AB57)</f>
        <v>-155.73333333000002</v>
      </c>
      <c r="D57" s="49"/>
      <c r="E57" s="50">
        <v>-40</v>
      </c>
      <c r="F57" s="51">
        <v>-16</v>
      </c>
      <c r="G57" s="51">
        <v>-20</v>
      </c>
      <c r="H57" s="51">
        <v>-20</v>
      </c>
      <c r="I57" s="51">
        <v>-16</v>
      </c>
      <c r="J57" s="51">
        <v>0</v>
      </c>
      <c r="K57" s="51">
        <v>0</v>
      </c>
      <c r="L57" s="51">
        <v>0</v>
      </c>
      <c r="M57" s="51">
        <v>-16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-10.93333333</v>
      </c>
      <c r="W57" s="51">
        <v>-16.800000000000001</v>
      </c>
      <c r="X57" s="51">
        <v>0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45767</v>
      </c>
      <c r="C58" s="48">
        <f>SUM(E58:AB58)</f>
        <v>-225.5</v>
      </c>
      <c r="D58" s="49"/>
      <c r="E58" s="50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-1</v>
      </c>
      <c r="N58" s="51">
        <v>-0.26666666999999999</v>
      </c>
      <c r="O58" s="51">
        <v>-1</v>
      </c>
      <c r="P58" s="51">
        <v>-1</v>
      </c>
      <c r="Q58" s="51">
        <v>-1</v>
      </c>
      <c r="R58" s="51">
        <v>-1</v>
      </c>
      <c r="S58" s="51">
        <v>-1</v>
      </c>
      <c r="T58" s="51">
        <v>-1</v>
      </c>
      <c r="U58" s="51">
        <v>-0.23333333000000001</v>
      </c>
      <c r="V58" s="51">
        <v>-20</v>
      </c>
      <c r="W58" s="51">
        <v>-38</v>
      </c>
      <c r="X58" s="51">
        <v>0</v>
      </c>
      <c r="Y58" s="51">
        <v>-40</v>
      </c>
      <c r="Z58" s="51">
        <v>-40</v>
      </c>
      <c r="AA58" s="51">
        <v>-40</v>
      </c>
      <c r="AB58" s="52">
        <v>-40</v>
      </c>
    </row>
    <row r="59" ht="16.5">
      <c r="A59" s="34"/>
      <c r="B59" s="53">
        <v>45768</v>
      </c>
      <c r="C59" s="48">
        <f>SUM(E59:AB59)</f>
        <v>-324.78333334000001</v>
      </c>
      <c r="D59" s="49"/>
      <c r="E59" s="50">
        <v>-40</v>
      </c>
      <c r="F59" s="51">
        <v>-1</v>
      </c>
      <c r="G59" s="51">
        <v>-1</v>
      </c>
      <c r="H59" s="51">
        <v>-1</v>
      </c>
      <c r="I59" s="51">
        <v>-1</v>
      </c>
      <c r="J59" s="51">
        <v>-1</v>
      </c>
      <c r="K59" s="51">
        <v>-48</v>
      </c>
      <c r="L59" s="51">
        <v>-0.76666666999999999</v>
      </c>
      <c r="M59" s="51">
        <v>-1</v>
      </c>
      <c r="N59" s="51">
        <v>-1</v>
      </c>
      <c r="O59" s="51">
        <v>-1</v>
      </c>
      <c r="P59" s="51">
        <v>-1</v>
      </c>
      <c r="Q59" s="51">
        <v>-0.46666667000000001</v>
      </c>
      <c r="R59" s="51">
        <v>-1</v>
      </c>
      <c r="S59" s="51">
        <v>-1</v>
      </c>
      <c r="T59" s="51">
        <v>-1</v>
      </c>
      <c r="U59" s="51">
        <v>0</v>
      </c>
      <c r="V59" s="51">
        <v>-22.800000000000001</v>
      </c>
      <c r="W59" s="51">
        <v>-20</v>
      </c>
      <c r="X59" s="51">
        <v>-40</v>
      </c>
      <c r="Y59" s="51">
        <v>-22.75</v>
      </c>
      <c r="Z59" s="51">
        <v>-40</v>
      </c>
      <c r="AA59" s="51">
        <v>-40</v>
      </c>
      <c r="AB59" s="52">
        <v>-38</v>
      </c>
    </row>
    <row r="60" ht="16.5">
      <c r="A60" s="34"/>
      <c r="B60" s="53">
        <v>45769</v>
      </c>
      <c r="C60" s="48">
        <f>SUM(E60:AB60)</f>
        <v>-207.46666665999999</v>
      </c>
      <c r="D60" s="49"/>
      <c r="E60" s="50">
        <v>-20</v>
      </c>
      <c r="F60" s="51">
        <v>0</v>
      </c>
      <c r="G60" s="51">
        <v>0</v>
      </c>
      <c r="H60" s="51">
        <v>0</v>
      </c>
      <c r="I60" s="51">
        <v>0</v>
      </c>
      <c r="J60" s="51">
        <v>-8.8000000000000007</v>
      </c>
      <c r="K60" s="51">
        <v>-20</v>
      </c>
      <c r="L60" s="51">
        <v>-20</v>
      </c>
      <c r="M60" s="51">
        <v>-12.33333333</v>
      </c>
      <c r="N60" s="51">
        <v>-50</v>
      </c>
      <c r="O60" s="51">
        <v>-15</v>
      </c>
      <c r="P60" s="51">
        <v>-15</v>
      </c>
      <c r="Q60" s="51">
        <v>-22</v>
      </c>
      <c r="R60" s="51">
        <v>-15</v>
      </c>
      <c r="S60" s="51">
        <v>-9.3333333300000003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2">
        <v>0</v>
      </c>
    </row>
    <row r="61" ht="16.5">
      <c r="A61" s="34"/>
      <c r="B61" s="53">
        <v>45770</v>
      </c>
      <c r="C61" s="48">
        <f>SUM(E61:AB61)</f>
        <v>-118.98333334</v>
      </c>
      <c r="D61" s="49"/>
      <c r="E61" s="50">
        <v>-20</v>
      </c>
      <c r="F61" s="51">
        <v>-0.69999999999999996</v>
      </c>
      <c r="G61" s="51">
        <v>-1</v>
      </c>
      <c r="H61" s="51">
        <v>-1</v>
      </c>
      <c r="I61" s="51">
        <v>-1</v>
      </c>
      <c r="J61" s="51">
        <v>-40</v>
      </c>
      <c r="K61" s="51">
        <v>-40</v>
      </c>
      <c r="L61" s="51">
        <v>-9.56666667</v>
      </c>
      <c r="M61" s="51">
        <v>0</v>
      </c>
      <c r="N61" s="51">
        <v>-0.71666666999999995</v>
      </c>
      <c r="O61" s="51">
        <v>-1</v>
      </c>
      <c r="P61" s="51">
        <v>-1</v>
      </c>
      <c r="Q61" s="51">
        <v>-1</v>
      </c>
      <c r="R61" s="51">
        <v>-1</v>
      </c>
      <c r="S61" s="51">
        <v>-1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2">
        <v>0</v>
      </c>
    </row>
    <row r="62" ht="16.5">
      <c r="A62" s="34"/>
      <c r="B62" s="53">
        <v>45771</v>
      </c>
      <c r="C62" s="48">
        <f>SUM(E62:AB62)</f>
        <v>-84.366666679999994</v>
      </c>
      <c r="D62" s="49"/>
      <c r="E62" s="50">
        <v>-26</v>
      </c>
      <c r="F62" s="51">
        <v>-1</v>
      </c>
      <c r="G62" s="51">
        <v>-1</v>
      </c>
      <c r="H62" s="51">
        <v>-1</v>
      </c>
      <c r="I62" s="51">
        <v>-1</v>
      </c>
      <c r="J62" s="51">
        <v>-0.86666666999999997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-0.21666667000000001</v>
      </c>
      <c r="Q62" s="51">
        <v>-1</v>
      </c>
      <c r="R62" s="51">
        <v>-0.61666666999999997</v>
      </c>
      <c r="S62" s="51">
        <v>-1</v>
      </c>
      <c r="T62" s="51">
        <v>-1</v>
      </c>
      <c r="U62" s="51">
        <v>-1</v>
      </c>
      <c r="V62" s="51">
        <v>0</v>
      </c>
      <c r="W62" s="51">
        <v>-28.666666670000001</v>
      </c>
      <c r="X62" s="51">
        <v>0</v>
      </c>
      <c r="Y62" s="51">
        <v>-20</v>
      </c>
      <c r="Z62" s="51">
        <v>0</v>
      </c>
      <c r="AA62" s="51">
        <v>0</v>
      </c>
      <c r="AB62" s="52">
        <v>0</v>
      </c>
    </row>
    <row r="63" ht="16.5">
      <c r="A63" s="34"/>
      <c r="B63" s="53">
        <v>45772</v>
      </c>
      <c r="C63" s="48">
        <f>SUM(E63:AB63)</f>
        <v>-334.78333333</v>
      </c>
      <c r="D63" s="49"/>
      <c r="E63" s="50">
        <v>0</v>
      </c>
      <c r="F63" s="51">
        <v>0</v>
      </c>
      <c r="G63" s="51">
        <v>-0.78333333000000005</v>
      </c>
      <c r="H63" s="51">
        <v>-1</v>
      </c>
      <c r="I63" s="51">
        <v>-1</v>
      </c>
      <c r="J63" s="51">
        <v>-1</v>
      </c>
      <c r="K63" s="51">
        <v>-1</v>
      </c>
      <c r="L63" s="51">
        <v>-21</v>
      </c>
      <c r="M63" s="51">
        <v>-35</v>
      </c>
      <c r="N63" s="51">
        <v>-37</v>
      </c>
      <c r="O63" s="51">
        <v>-1</v>
      </c>
      <c r="P63" s="51">
        <v>-1</v>
      </c>
      <c r="Q63" s="51">
        <v>-1</v>
      </c>
      <c r="R63" s="51">
        <v>-1</v>
      </c>
      <c r="S63" s="51">
        <v>-1</v>
      </c>
      <c r="T63" s="51">
        <v>-1</v>
      </c>
      <c r="U63" s="51">
        <v>-1</v>
      </c>
      <c r="V63" s="51">
        <v>-20</v>
      </c>
      <c r="W63" s="51">
        <v>-20</v>
      </c>
      <c r="X63" s="51">
        <v>-38</v>
      </c>
      <c r="Y63" s="51">
        <v>-38</v>
      </c>
      <c r="Z63" s="51">
        <v>-38</v>
      </c>
      <c r="AA63" s="51">
        <v>-38</v>
      </c>
      <c r="AB63" s="52">
        <v>-38</v>
      </c>
    </row>
    <row r="64" ht="16.5">
      <c r="A64" s="34"/>
      <c r="B64" s="53">
        <v>45773</v>
      </c>
      <c r="C64" s="48">
        <f>SUM(E64:AB64)</f>
        <v>-106.2</v>
      </c>
      <c r="D64" s="49"/>
      <c r="E64" s="50">
        <v>-16.666666670000001</v>
      </c>
      <c r="F64" s="51">
        <v>-16</v>
      </c>
      <c r="G64" s="51">
        <v>-1</v>
      </c>
      <c r="H64" s="51">
        <v>-1</v>
      </c>
      <c r="I64" s="51">
        <v>-1</v>
      </c>
      <c r="J64" s="51">
        <v>-1</v>
      </c>
      <c r="K64" s="51">
        <v>-1</v>
      </c>
      <c r="L64" s="51">
        <v>-16.333333329999999</v>
      </c>
      <c r="M64" s="51">
        <v>0</v>
      </c>
      <c r="N64" s="51">
        <v>0</v>
      </c>
      <c r="O64" s="51">
        <v>0</v>
      </c>
      <c r="P64" s="51">
        <v>-1</v>
      </c>
      <c r="Q64" s="51">
        <v>-1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-30.399999999999999</v>
      </c>
      <c r="Y64" s="51">
        <v>-13.300000000000001</v>
      </c>
      <c r="Z64" s="51">
        <v>0</v>
      </c>
      <c r="AA64" s="51">
        <v>0</v>
      </c>
      <c r="AB64" s="52">
        <v>-6.5</v>
      </c>
    </row>
    <row r="65" ht="16.5">
      <c r="A65" s="34"/>
      <c r="B65" s="53">
        <v>45774</v>
      </c>
      <c r="C65" s="48">
        <f>SUM(E65:AB65)</f>
        <v>-0.75</v>
      </c>
      <c r="D65" s="49"/>
      <c r="E65" s="50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-0.75</v>
      </c>
      <c r="T65" s="51">
        <v>0</v>
      </c>
      <c r="U65" s="51">
        <v>0</v>
      </c>
      <c r="V65" s="51">
        <v>0</v>
      </c>
      <c r="W65" s="51">
        <v>0</v>
      </c>
      <c r="X65" s="51">
        <v>0</v>
      </c>
      <c r="Y65" s="51">
        <v>0</v>
      </c>
      <c r="Z65" s="51">
        <v>0</v>
      </c>
      <c r="AA65" s="51">
        <v>0</v>
      </c>
      <c r="AB65" s="52">
        <v>0</v>
      </c>
    </row>
    <row r="66" ht="16.5">
      <c r="A66" s="34"/>
      <c r="B66" s="53">
        <v>45775</v>
      </c>
      <c r="C66" s="48">
        <f>SUM(E66:AB66)</f>
        <v>-17.199999999999999</v>
      </c>
      <c r="D66" s="49"/>
      <c r="E66" s="50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-0.69999999999999996</v>
      </c>
      <c r="R66" s="51">
        <v>-1</v>
      </c>
      <c r="S66" s="51">
        <v>-1</v>
      </c>
      <c r="T66" s="51">
        <v>-1</v>
      </c>
      <c r="U66" s="51">
        <v>0</v>
      </c>
      <c r="V66" s="51">
        <v>0</v>
      </c>
      <c r="W66" s="51">
        <v>-13.5</v>
      </c>
      <c r="X66" s="51">
        <v>0</v>
      </c>
      <c r="Y66" s="51">
        <v>0</v>
      </c>
      <c r="Z66" s="51">
        <v>0</v>
      </c>
      <c r="AA66" s="51">
        <v>0</v>
      </c>
      <c r="AB66" s="52">
        <v>0</v>
      </c>
    </row>
    <row r="67" ht="16.5">
      <c r="A67" s="34"/>
      <c r="B67" s="53">
        <v>45776</v>
      </c>
      <c r="C67" s="48">
        <f>SUM(E67:AB67)</f>
        <v>-60.166666669999998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-0.66666667000000002</v>
      </c>
      <c r="Q67" s="51">
        <v>-1</v>
      </c>
      <c r="R67" s="51">
        <v>-1</v>
      </c>
      <c r="S67" s="51">
        <v>-1</v>
      </c>
      <c r="T67" s="51">
        <v>-1</v>
      </c>
      <c r="U67" s="51">
        <v>-0.16666666999999999</v>
      </c>
      <c r="V67" s="51">
        <v>-34</v>
      </c>
      <c r="W67" s="51">
        <v>-21.333333329999999</v>
      </c>
      <c r="X67" s="51">
        <v>0</v>
      </c>
      <c r="Y67" s="51">
        <v>0</v>
      </c>
      <c r="Z67" s="51">
        <v>0</v>
      </c>
      <c r="AA67" s="51">
        <v>0</v>
      </c>
      <c r="AB67" s="52">
        <v>0</v>
      </c>
    </row>
    <row r="68" ht="16.5">
      <c r="A68" s="34"/>
      <c r="B68" s="53">
        <v>45777</v>
      </c>
      <c r="C68" s="48">
        <f>SUM(E68:AB68)</f>
        <v>0</v>
      </c>
      <c r="D68" s="49"/>
      <c r="E68" s="50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2"/>
    </row>
    <row r="69" ht="15.75">
      <c r="A69" s="34"/>
      <c r="B69" s="54"/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44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45748</v>
      </c>
      <c r="C74" s="58">
        <f>SUMIF(E74:AB74,"&gt;0")</f>
        <v>130</v>
      </c>
      <c r="D74" s="59">
        <f>SUMIF(E74:AB74,"&lt;0")</f>
        <v>-229</v>
      </c>
      <c r="E74" s="60">
        <f>E4+E39</f>
        <v>-27</v>
      </c>
      <c r="F74" s="68">
        <f t="shared" ref="F74:AB74" si="0">F4+F39</f>
        <v>-17</v>
      </c>
      <c r="G74" s="68">
        <f t="shared" si="0"/>
        <v>-17</v>
      </c>
      <c r="H74" s="68">
        <f t="shared" si="0"/>
        <v>-39</v>
      </c>
      <c r="I74" s="68">
        <f t="shared" si="0"/>
        <v>-30</v>
      </c>
      <c r="J74" s="68">
        <f t="shared" si="0"/>
        <v>-21</v>
      </c>
      <c r="K74" s="68">
        <f t="shared" si="0"/>
        <v>-38</v>
      </c>
      <c r="L74" s="68">
        <f t="shared" si="0"/>
        <v>-40</v>
      </c>
      <c r="M74" s="68">
        <f t="shared" si="0"/>
        <v>1</v>
      </c>
      <c r="N74" s="68">
        <f t="shared" si="0"/>
        <v>1</v>
      </c>
      <c r="O74" s="68">
        <f t="shared" si="0"/>
        <v>20</v>
      </c>
      <c r="P74" s="68">
        <f t="shared" si="0"/>
        <v>20</v>
      </c>
      <c r="Q74" s="68">
        <f t="shared" si="0"/>
        <v>20</v>
      </c>
      <c r="R74" s="69">
        <f t="shared" si="0"/>
        <v>20</v>
      </c>
      <c r="S74" s="70">
        <f t="shared" si="0"/>
        <v>20</v>
      </c>
      <c r="T74" s="51">
        <f t="shared" si="0"/>
        <v>20</v>
      </c>
      <c r="U74" s="51">
        <f t="shared" si="0"/>
        <v>1</v>
      </c>
      <c r="V74" s="51">
        <f t="shared" si="0"/>
        <v>1</v>
      </c>
      <c r="W74" s="51">
        <f t="shared" si="0"/>
        <v>1</v>
      </c>
      <c r="X74" s="51">
        <f t="shared" si="0"/>
        <v>1</v>
      </c>
      <c r="Y74" s="51">
        <f t="shared" si="0"/>
        <v>1</v>
      </c>
      <c r="Z74" s="51">
        <f t="shared" si="0"/>
        <v>1</v>
      </c>
      <c r="AA74" s="51">
        <f t="shared" si="0"/>
        <v>1</v>
      </c>
      <c r="AB74" s="52">
        <f t="shared" si="0"/>
        <v>1</v>
      </c>
    </row>
    <row r="75" ht="16.5">
      <c r="A75" s="34"/>
      <c r="B75" s="53">
        <v>45749</v>
      </c>
      <c r="C75" s="58">
        <f>SUMIF(E75:AB75,"&gt;0")</f>
        <v>325.33333334000002</v>
      </c>
      <c r="D75" s="59">
        <f>SUMIF(E75:AB75,"&lt;0")</f>
        <v>-11.5</v>
      </c>
      <c r="E75" s="71">
        <f t="shared" ref="E75:AB85" si="1">E5+E40</f>
        <v>40</v>
      </c>
      <c r="F75" s="51">
        <f t="shared" si="1"/>
        <v>40</v>
      </c>
      <c r="G75" s="51">
        <f t="shared" si="1"/>
        <v>40</v>
      </c>
      <c r="H75" s="51">
        <f t="shared" si="1"/>
        <v>40</v>
      </c>
      <c r="I75" s="51">
        <f t="shared" si="1"/>
        <v>8.6666666699999997</v>
      </c>
      <c r="J75" s="51">
        <f t="shared" si="1"/>
        <v>4.6666666699999997</v>
      </c>
      <c r="K75" s="51">
        <f t="shared" si="1"/>
        <v>0</v>
      </c>
      <c r="L75" s="51">
        <f t="shared" si="1"/>
        <v>0</v>
      </c>
      <c r="M75" s="51">
        <f t="shared" si="1"/>
        <v>-11.5</v>
      </c>
      <c r="N75" s="51">
        <f t="shared" si="1"/>
        <v>0</v>
      </c>
      <c r="O75" s="51">
        <f t="shared" si="1"/>
        <v>0</v>
      </c>
      <c r="P75" s="51">
        <f t="shared" si="1"/>
        <v>0</v>
      </c>
      <c r="Q75" s="51">
        <f t="shared" si="1"/>
        <v>40</v>
      </c>
      <c r="R75" s="51">
        <f t="shared" si="1"/>
        <v>40</v>
      </c>
      <c r="S75" s="51">
        <f t="shared" si="1"/>
        <v>20</v>
      </c>
      <c r="T75" s="51">
        <f t="shared" si="1"/>
        <v>40</v>
      </c>
      <c r="U75" s="51">
        <f t="shared" si="1"/>
        <v>12</v>
      </c>
      <c r="V75" s="51">
        <f t="shared" si="1"/>
        <v>0</v>
      </c>
      <c r="W75" s="51">
        <f t="shared" si="1"/>
        <v>0</v>
      </c>
      <c r="X75" s="51">
        <f t="shared" si="1"/>
        <v>0</v>
      </c>
      <c r="Y75" s="51">
        <f t="shared" si="1"/>
        <v>0</v>
      </c>
      <c r="Z75" s="51">
        <f t="shared" si="1"/>
        <v>0</v>
      </c>
      <c r="AA75" s="51">
        <f t="shared" si="1"/>
        <v>0</v>
      </c>
      <c r="AB75" s="52">
        <f t="shared" si="1"/>
        <v>0</v>
      </c>
    </row>
    <row r="76" ht="16.5">
      <c r="A76" s="34"/>
      <c r="B76" s="53">
        <v>45750</v>
      </c>
      <c r="C76" s="58">
        <f>SUMIF(E76:AB76,"&gt;0")</f>
        <v>60.999999989999999</v>
      </c>
      <c r="D76" s="59">
        <f>SUMIF(E76:AB76,"&lt;0")</f>
        <v>-29.783333329999998</v>
      </c>
      <c r="E76" s="71">
        <f t="shared" si="1"/>
        <v>-8.3333333300000003</v>
      </c>
      <c r="F76" s="51">
        <f t="shared" si="1"/>
        <v>0</v>
      </c>
      <c r="G76" s="51">
        <f t="shared" si="1"/>
        <v>0</v>
      </c>
      <c r="H76" s="51">
        <f t="shared" si="1"/>
        <v>0</v>
      </c>
      <c r="I76" s="51">
        <f t="shared" si="1"/>
        <v>0</v>
      </c>
      <c r="J76" s="51">
        <f t="shared" si="1"/>
        <v>0</v>
      </c>
      <c r="K76" s="51">
        <f t="shared" si="1"/>
        <v>14.33333333</v>
      </c>
      <c r="L76" s="51">
        <f t="shared" si="1"/>
        <v>1</v>
      </c>
      <c r="M76" s="51">
        <f t="shared" si="1"/>
        <v>1</v>
      </c>
      <c r="N76" s="51">
        <f t="shared" si="1"/>
        <v>40</v>
      </c>
      <c r="O76" s="51">
        <f t="shared" si="1"/>
        <v>1</v>
      </c>
      <c r="P76" s="51">
        <f t="shared" si="1"/>
        <v>1</v>
      </c>
      <c r="Q76" s="51">
        <f t="shared" si="1"/>
        <v>1</v>
      </c>
      <c r="R76" s="51">
        <f t="shared" si="1"/>
        <v>-0.45000000000000001</v>
      </c>
      <c r="S76" s="51">
        <f t="shared" si="1"/>
        <v>-1</v>
      </c>
      <c r="T76" s="51">
        <f t="shared" si="1"/>
        <v>-1</v>
      </c>
      <c r="U76" s="51">
        <f t="shared" si="1"/>
        <v>-18</v>
      </c>
      <c r="V76" s="51">
        <f t="shared" si="1"/>
        <v>-1</v>
      </c>
      <c r="W76" s="51">
        <f t="shared" si="1"/>
        <v>0</v>
      </c>
      <c r="X76" s="51">
        <f t="shared" si="1"/>
        <v>0.28333332999999999</v>
      </c>
      <c r="Y76" s="51">
        <f t="shared" si="1"/>
        <v>1</v>
      </c>
      <c r="Z76" s="51">
        <f t="shared" si="1"/>
        <v>0.38333333000000003</v>
      </c>
      <c r="AA76" s="51">
        <f t="shared" si="1"/>
        <v>0</v>
      </c>
      <c r="AB76" s="52">
        <f t="shared" si="1"/>
        <v>0</v>
      </c>
    </row>
    <row r="77" ht="16.5">
      <c r="A77" s="34"/>
      <c r="B77" s="53">
        <v>45751</v>
      </c>
      <c r="C77" s="58">
        <f>SUMIF(E77:AB77,"&gt;0")</f>
        <v>2.3500000000000001</v>
      </c>
      <c r="D77" s="59">
        <f>SUMIF(E77:AB77,"&lt;0")</f>
        <v>-162.48333334</v>
      </c>
      <c r="E77" s="71">
        <f t="shared" si="1"/>
        <v>-1</v>
      </c>
      <c r="F77" s="51">
        <f t="shared" si="1"/>
        <v>-1</v>
      </c>
      <c r="G77" s="51">
        <f t="shared" si="1"/>
        <v>-1</v>
      </c>
      <c r="H77" s="51">
        <f t="shared" si="1"/>
        <v>-1</v>
      </c>
      <c r="I77" s="51">
        <f t="shared" si="1"/>
        <v>-1</v>
      </c>
      <c r="J77" s="51">
        <f t="shared" si="1"/>
        <v>-20</v>
      </c>
      <c r="K77" s="51">
        <f t="shared" si="1"/>
        <v>-27</v>
      </c>
      <c r="L77" s="51">
        <f t="shared" si="1"/>
        <v>-40</v>
      </c>
      <c r="M77" s="51">
        <f t="shared" si="1"/>
        <v>-40</v>
      </c>
      <c r="N77" s="51">
        <f t="shared" si="1"/>
        <v>-1</v>
      </c>
      <c r="O77" s="51">
        <f t="shared" si="1"/>
        <v>-1</v>
      </c>
      <c r="P77" s="51">
        <f t="shared" si="1"/>
        <v>-0.28333332999999999</v>
      </c>
      <c r="Q77" s="51">
        <f t="shared" si="1"/>
        <v>0</v>
      </c>
      <c r="R77" s="51">
        <f t="shared" si="1"/>
        <v>-0.41666667000000002</v>
      </c>
      <c r="S77" s="51">
        <f t="shared" si="1"/>
        <v>-1</v>
      </c>
      <c r="T77" s="51">
        <f t="shared" si="1"/>
        <v>-0.81666667000000004</v>
      </c>
      <c r="U77" s="51">
        <f t="shared" si="1"/>
        <v>-0.76666666999999999</v>
      </c>
      <c r="V77" s="51">
        <f t="shared" si="1"/>
        <v>-25.199999999999999</v>
      </c>
      <c r="W77" s="51">
        <f t="shared" si="1"/>
        <v>0.34999999999999998</v>
      </c>
      <c r="X77" s="51">
        <f t="shared" si="1"/>
        <v>1</v>
      </c>
      <c r="Y77" s="51">
        <f t="shared" si="1"/>
        <v>1</v>
      </c>
      <c r="Z77" s="51">
        <f t="shared" si="1"/>
        <v>0</v>
      </c>
      <c r="AA77" s="51">
        <f t="shared" si="1"/>
        <v>0</v>
      </c>
      <c r="AB77" s="52">
        <f t="shared" si="1"/>
        <v>0</v>
      </c>
    </row>
    <row r="78" ht="16.5">
      <c r="A78" s="34"/>
      <c r="B78" s="53">
        <v>45752</v>
      </c>
      <c r="C78" s="58">
        <f>SUMIF(E78:AB78,"&gt;0")</f>
        <v>6</v>
      </c>
      <c r="D78" s="59">
        <f>SUMIF(E78:AB78,"&lt;0")</f>
        <v>-9.1999999999999993</v>
      </c>
      <c r="E78" s="71">
        <f t="shared" si="1"/>
        <v>0</v>
      </c>
      <c r="F78" s="51">
        <f t="shared" si="1"/>
        <v>0</v>
      </c>
      <c r="G78" s="51">
        <f t="shared" si="1"/>
        <v>0</v>
      </c>
      <c r="H78" s="51">
        <f t="shared" si="1"/>
        <v>0</v>
      </c>
      <c r="I78" s="72">
        <f t="shared" si="1"/>
        <v>0</v>
      </c>
      <c r="J78" s="51">
        <f t="shared" si="1"/>
        <v>0</v>
      </c>
      <c r="K78" s="51">
        <f t="shared" si="1"/>
        <v>0</v>
      </c>
      <c r="L78" s="51">
        <f t="shared" si="1"/>
        <v>0</v>
      </c>
      <c r="M78" s="51">
        <f t="shared" si="1"/>
        <v>0</v>
      </c>
      <c r="N78" s="51">
        <f t="shared" si="1"/>
        <v>-4.2000000000000002</v>
      </c>
      <c r="O78" s="51">
        <f t="shared" si="1"/>
        <v>-1</v>
      </c>
      <c r="P78" s="51">
        <f t="shared" si="1"/>
        <v>-1</v>
      </c>
      <c r="Q78" s="51">
        <f t="shared" si="1"/>
        <v>-1</v>
      </c>
      <c r="R78" s="51">
        <f t="shared" si="1"/>
        <v>-1</v>
      </c>
      <c r="S78" s="51">
        <f t="shared" si="1"/>
        <v>1</v>
      </c>
      <c r="T78" s="51">
        <f t="shared" si="1"/>
        <v>1</v>
      </c>
      <c r="U78" s="51">
        <f t="shared" si="1"/>
        <v>1</v>
      </c>
      <c r="V78" s="51">
        <f t="shared" si="1"/>
        <v>-1</v>
      </c>
      <c r="W78" s="51">
        <f t="shared" si="1"/>
        <v>1</v>
      </c>
      <c r="X78" s="51">
        <f t="shared" si="1"/>
        <v>1</v>
      </c>
      <c r="Y78" s="51">
        <f t="shared" si="1"/>
        <v>1</v>
      </c>
      <c r="Z78" s="51">
        <f t="shared" si="1"/>
        <v>0</v>
      </c>
      <c r="AA78" s="51">
        <f t="shared" si="1"/>
        <v>0</v>
      </c>
      <c r="AB78" s="52">
        <f t="shared" si="1"/>
        <v>0</v>
      </c>
    </row>
    <row r="79" ht="16.5">
      <c r="A79" s="34"/>
      <c r="B79" s="53">
        <v>45753</v>
      </c>
      <c r="C79" s="58">
        <f>SUMIF(E79:AB79,"&gt;0")</f>
        <v>13.699999999999999</v>
      </c>
      <c r="D79" s="59">
        <f>SUMIF(E79:AB79,"&lt;0")</f>
        <v>-2.6499999999999999</v>
      </c>
      <c r="E79" s="71">
        <f t="shared" si="1"/>
        <v>0.69999999999999996</v>
      </c>
      <c r="F79" s="51">
        <f t="shared" si="1"/>
        <v>0</v>
      </c>
      <c r="G79" s="51">
        <f t="shared" si="1"/>
        <v>0</v>
      </c>
      <c r="H79" s="51">
        <f t="shared" si="1"/>
        <v>0</v>
      </c>
      <c r="I79" s="51">
        <f t="shared" si="1"/>
        <v>0</v>
      </c>
      <c r="J79" s="51">
        <f t="shared" si="1"/>
        <v>0</v>
      </c>
      <c r="K79" s="51">
        <f t="shared" si="1"/>
        <v>0</v>
      </c>
      <c r="L79" s="51">
        <f t="shared" si="1"/>
        <v>-0.55000000000000004</v>
      </c>
      <c r="M79" s="51">
        <f t="shared" si="1"/>
        <v>-1</v>
      </c>
      <c r="N79" s="51">
        <f t="shared" si="1"/>
        <v>-1</v>
      </c>
      <c r="O79" s="51">
        <f t="shared" si="1"/>
        <v>-0.099999999999999978</v>
      </c>
      <c r="P79" s="51">
        <f t="shared" si="1"/>
        <v>1</v>
      </c>
      <c r="Q79" s="51">
        <f t="shared" si="1"/>
        <v>1</v>
      </c>
      <c r="R79" s="51">
        <f t="shared" si="1"/>
        <v>1</v>
      </c>
      <c r="S79" s="51">
        <f t="shared" si="1"/>
        <v>1</v>
      </c>
      <c r="T79" s="51">
        <f t="shared" si="1"/>
        <v>1</v>
      </c>
      <c r="U79" s="51">
        <f t="shared" si="1"/>
        <v>1</v>
      </c>
      <c r="V79" s="51">
        <f t="shared" si="1"/>
        <v>1</v>
      </c>
      <c r="W79" s="51">
        <f t="shared" si="1"/>
        <v>1</v>
      </c>
      <c r="X79" s="51">
        <f t="shared" si="1"/>
        <v>1</v>
      </c>
      <c r="Y79" s="51">
        <f t="shared" si="1"/>
        <v>1</v>
      </c>
      <c r="Z79" s="51">
        <f t="shared" si="1"/>
        <v>1</v>
      </c>
      <c r="AA79" s="51">
        <f t="shared" si="1"/>
        <v>1</v>
      </c>
      <c r="AB79" s="52">
        <f t="shared" si="1"/>
        <v>1</v>
      </c>
    </row>
    <row r="80" ht="16.5">
      <c r="A80" s="34"/>
      <c r="B80" s="53">
        <v>45754</v>
      </c>
      <c r="C80" s="58">
        <f>SUMIF(E80:AB80,"&gt;0")</f>
        <v>380.55000000000001</v>
      </c>
      <c r="D80" s="59">
        <f>SUMIF(E80:AB80,"&lt;0")</f>
        <v>-73.333333330000002</v>
      </c>
      <c r="E80" s="71">
        <f t="shared" si="1"/>
        <v>20</v>
      </c>
      <c r="F80" s="51">
        <f t="shared" si="1"/>
        <v>40</v>
      </c>
      <c r="G80" s="51">
        <f t="shared" si="1"/>
        <v>40</v>
      </c>
      <c r="H80" s="51">
        <f t="shared" si="1"/>
        <v>40</v>
      </c>
      <c r="I80" s="51">
        <f t="shared" si="1"/>
        <v>40</v>
      </c>
      <c r="J80" s="51">
        <f t="shared" si="1"/>
        <v>16</v>
      </c>
      <c r="K80" s="51">
        <f t="shared" si="1"/>
        <v>20</v>
      </c>
      <c r="L80" s="51">
        <f t="shared" si="1"/>
        <v>20</v>
      </c>
      <c r="M80" s="51">
        <f t="shared" si="1"/>
        <v>20</v>
      </c>
      <c r="N80" s="51">
        <f t="shared" si="1"/>
        <v>20</v>
      </c>
      <c r="O80" s="51">
        <f t="shared" si="1"/>
        <v>20</v>
      </c>
      <c r="P80" s="51">
        <f t="shared" si="1"/>
        <v>20</v>
      </c>
      <c r="Q80" s="51">
        <f t="shared" si="1"/>
        <v>20</v>
      </c>
      <c r="R80" s="51">
        <f t="shared" si="1"/>
        <v>20</v>
      </c>
      <c r="S80" s="51">
        <f t="shared" si="1"/>
        <v>20</v>
      </c>
      <c r="T80" s="51">
        <f t="shared" si="1"/>
        <v>-20</v>
      </c>
      <c r="U80" s="51">
        <f t="shared" si="1"/>
        <v>-18</v>
      </c>
      <c r="V80" s="51">
        <f t="shared" si="1"/>
        <v>-20</v>
      </c>
      <c r="W80" s="51">
        <f t="shared" si="1"/>
        <v>-15.33333333</v>
      </c>
      <c r="X80" s="51">
        <f t="shared" si="1"/>
        <v>0.55000000000000004</v>
      </c>
      <c r="Y80" s="51">
        <f t="shared" si="1"/>
        <v>1</v>
      </c>
      <c r="Z80" s="51">
        <f t="shared" si="1"/>
        <v>1</v>
      </c>
      <c r="AA80" s="51">
        <f t="shared" si="1"/>
        <v>1</v>
      </c>
      <c r="AB80" s="52">
        <f t="shared" si="1"/>
        <v>1</v>
      </c>
    </row>
    <row r="81" ht="16.5">
      <c r="A81" s="34"/>
      <c r="B81" s="53">
        <v>45755</v>
      </c>
      <c r="C81" s="58">
        <f>SUMIF(E81:AB81,"&gt;0")</f>
        <v>496.34999998999996</v>
      </c>
      <c r="D81" s="59">
        <f>SUMIF(E81:AB81,"&lt;0")</f>
        <v>0</v>
      </c>
      <c r="E81" s="71">
        <f t="shared" si="1"/>
        <v>20</v>
      </c>
      <c r="F81" s="51">
        <f t="shared" si="1"/>
        <v>20</v>
      </c>
      <c r="G81" s="51">
        <f t="shared" si="1"/>
        <v>20</v>
      </c>
      <c r="H81" s="51">
        <f t="shared" si="1"/>
        <v>20</v>
      </c>
      <c r="I81" s="51">
        <f t="shared" si="1"/>
        <v>20</v>
      </c>
      <c r="J81" s="51">
        <f t="shared" si="1"/>
        <v>20</v>
      </c>
      <c r="K81" s="51">
        <f t="shared" si="1"/>
        <v>16.333333329999999</v>
      </c>
      <c r="L81" s="51">
        <f t="shared" si="1"/>
        <v>40</v>
      </c>
      <c r="M81" s="51">
        <f t="shared" si="1"/>
        <v>22</v>
      </c>
      <c r="N81" s="51">
        <f t="shared" si="1"/>
        <v>22</v>
      </c>
      <c r="O81" s="51">
        <f t="shared" si="1"/>
        <v>20</v>
      </c>
      <c r="P81" s="51">
        <f t="shared" si="1"/>
        <v>40</v>
      </c>
      <c r="Q81" s="51">
        <f t="shared" si="1"/>
        <v>40</v>
      </c>
      <c r="R81" s="51">
        <f t="shared" si="1"/>
        <v>40</v>
      </c>
      <c r="S81" s="51">
        <f t="shared" si="1"/>
        <v>40</v>
      </c>
      <c r="T81" s="51">
        <f t="shared" si="1"/>
        <v>40</v>
      </c>
      <c r="U81" s="51">
        <f t="shared" si="1"/>
        <v>15.33333333</v>
      </c>
      <c r="V81" s="51">
        <f t="shared" si="1"/>
        <v>20</v>
      </c>
      <c r="W81" s="51">
        <f t="shared" si="1"/>
        <v>20</v>
      </c>
      <c r="X81" s="51">
        <f t="shared" si="1"/>
        <v>0</v>
      </c>
      <c r="Y81" s="51">
        <f t="shared" si="1"/>
        <v>0</v>
      </c>
      <c r="Z81" s="51">
        <f t="shared" si="1"/>
        <v>0</v>
      </c>
      <c r="AA81" s="51">
        <f t="shared" si="1"/>
        <v>0</v>
      </c>
      <c r="AB81" s="52">
        <f t="shared" si="1"/>
        <v>0.68333332999999996</v>
      </c>
    </row>
    <row r="82" ht="16.5">
      <c r="A82" s="34"/>
      <c r="B82" s="53">
        <v>45756</v>
      </c>
      <c r="C82" s="58">
        <f>SUMIF(E82:AB82,"&gt;0")</f>
        <v>134.33333333000002</v>
      </c>
      <c r="D82" s="59">
        <f>SUMIF(E82:AB82,"&lt;0")</f>
        <v>-196.23333332999999</v>
      </c>
      <c r="E82" s="71">
        <f t="shared" si="1"/>
        <v>20</v>
      </c>
      <c r="F82" s="51">
        <f t="shared" si="1"/>
        <v>20</v>
      </c>
      <c r="G82" s="51">
        <f t="shared" si="1"/>
        <v>20</v>
      </c>
      <c r="H82" s="51">
        <f t="shared" si="1"/>
        <v>12</v>
      </c>
      <c r="I82" s="51">
        <f t="shared" si="1"/>
        <v>0</v>
      </c>
      <c r="J82" s="51">
        <f t="shared" si="1"/>
        <v>14.33333333</v>
      </c>
      <c r="K82" s="51">
        <f t="shared" si="1"/>
        <v>20</v>
      </c>
      <c r="L82" s="51">
        <f t="shared" si="1"/>
        <v>-6.9000000000000004</v>
      </c>
      <c r="M82" s="51">
        <f t="shared" si="1"/>
        <v>-41</v>
      </c>
      <c r="N82" s="51">
        <f t="shared" si="1"/>
        <v>-20</v>
      </c>
      <c r="O82" s="51">
        <f t="shared" si="1"/>
        <v>-1</v>
      </c>
      <c r="P82" s="51">
        <f t="shared" si="1"/>
        <v>-1</v>
      </c>
      <c r="Q82" s="51">
        <f t="shared" si="1"/>
        <v>-1</v>
      </c>
      <c r="R82" s="51">
        <f t="shared" si="1"/>
        <v>-1</v>
      </c>
      <c r="S82" s="51">
        <f t="shared" si="1"/>
        <v>-1</v>
      </c>
      <c r="T82" s="51">
        <f t="shared" si="1"/>
        <v>-20</v>
      </c>
      <c r="U82" s="51">
        <f t="shared" si="1"/>
        <v>-20</v>
      </c>
      <c r="V82" s="51">
        <f t="shared" si="1"/>
        <v>-34</v>
      </c>
      <c r="W82" s="51">
        <f t="shared" si="1"/>
        <v>-40</v>
      </c>
      <c r="X82" s="51">
        <f t="shared" si="1"/>
        <v>-9.3333333300000003</v>
      </c>
      <c r="Y82" s="51">
        <f t="shared" si="1"/>
        <v>0</v>
      </c>
      <c r="Z82" s="51">
        <f t="shared" si="1"/>
        <v>0</v>
      </c>
      <c r="AA82" s="51">
        <f t="shared" si="1"/>
        <v>0</v>
      </c>
      <c r="AB82" s="52">
        <f t="shared" si="1"/>
        <v>28</v>
      </c>
    </row>
    <row r="83" ht="16.5">
      <c r="A83" s="34"/>
      <c r="B83" s="53">
        <v>45757</v>
      </c>
      <c r="C83" s="58">
        <f>SUMIF(E83:AB83,"&gt;0")</f>
        <v>51.666666660000004</v>
      </c>
      <c r="D83" s="59">
        <f>SUMIF(E83:AB83,"&lt;0")</f>
        <v>-159.78333334000001</v>
      </c>
      <c r="E83" s="71">
        <f t="shared" si="1"/>
        <v>12.66666667</v>
      </c>
      <c r="F83" s="51">
        <f t="shared" si="1"/>
        <v>5.3333333300000003</v>
      </c>
      <c r="G83" s="51">
        <f t="shared" si="1"/>
        <v>0</v>
      </c>
      <c r="H83" s="51">
        <f t="shared" si="1"/>
        <v>0</v>
      </c>
      <c r="I83" s="51">
        <f t="shared" si="1"/>
        <v>0</v>
      </c>
      <c r="J83" s="51">
        <f t="shared" si="1"/>
        <v>2</v>
      </c>
      <c r="K83" s="51">
        <f t="shared" si="1"/>
        <v>12.33333333</v>
      </c>
      <c r="L83" s="51">
        <f t="shared" si="1"/>
        <v>0</v>
      </c>
      <c r="M83" s="51">
        <f t="shared" si="1"/>
        <v>-14</v>
      </c>
      <c r="N83" s="51">
        <f t="shared" si="1"/>
        <v>-20</v>
      </c>
      <c r="O83" s="51">
        <f t="shared" si="1"/>
        <v>-1</v>
      </c>
      <c r="P83" s="51">
        <f t="shared" si="1"/>
        <v>-1</v>
      </c>
      <c r="Q83" s="51">
        <f t="shared" si="1"/>
        <v>16.333333329999999</v>
      </c>
      <c r="R83" s="51">
        <f t="shared" si="1"/>
        <v>1</v>
      </c>
      <c r="S83" s="51">
        <f t="shared" si="1"/>
        <v>1</v>
      </c>
      <c r="T83" s="51">
        <f t="shared" si="1"/>
        <v>1</v>
      </c>
      <c r="U83" s="51">
        <f t="shared" si="1"/>
        <v>-0.55000000000000004</v>
      </c>
      <c r="V83" s="51">
        <f t="shared" si="1"/>
        <v>-14.56666667</v>
      </c>
      <c r="W83" s="51">
        <f t="shared" si="1"/>
        <v>-7.3333333300000003</v>
      </c>
      <c r="X83" s="51">
        <f t="shared" si="1"/>
        <v>0</v>
      </c>
      <c r="Y83" s="51">
        <f t="shared" si="1"/>
        <v>-12.66666667</v>
      </c>
      <c r="Z83" s="51">
        <f t="shared" si="1"/>
        <v>-38</v>
      </c>
      <c r="AA83" s="51">
        <f t="shared" si="1"/>
        <v>-25</v>
      </c>
      <c r="AB83" s="52">
        <f t="shared" si="1"/>
        <v>-25.666666670000001</v>
      </c>
    </row>
    <row r="84" ht="16.5">
      <c r="A84" s="34"/>
      <c r="B84" s="53">
        <v>45758</v>
      </c>
      <c r="C84" s="58">
        <f>SUMIF(E84:AB84,"&gt;0")</f>
        <v>0</v>
      </c>
      <c r="D84" s="59">
        <f>SUMIF(E84:AB84,"&lt;0")</f>
        <v>-158</v>
      </c>
      <c r="E84" s="71">
        <f t="shared" si="1"/>
        <v>-1</v>
      </c>
      <c r="F84" s="51">
        <f t="shared" si="1"/>
        <v>-1</v>
      </c>
      <c r="G84" s="51">
        <f t="shared" si="1"/>
        <v>-1</v>
      </c>
      <c r="H84" s="51">
        <f t="shared" si="1"/>
        <v>-1</v>
      </c>
      <c r="I84" s="51">
        <f t="shared" si="1"/>
        <v>-1</v>
      </c>
      <c r="J84" s="51">
        <f t="shared" si="1"/>
        <v>-1</v>
      </c>
      <c r="K84" s="51">
        <f t="shared" si="1"/>
        <v>-1</v>
      </c>
      <c r="L84" s="51">
        <f t="shared" si="1"/>
        <v>-24.899999999999999</v>
      </c>
      <c r="M84" s="51">
        <f t="shared" si="1"/>
        <v>-41</v>
      </c>
      <c r="N84" s="51">
        <f t="shared" si="1"/>
        <v>-20</v>
      </c>
      <c r="O84" s="51">
        <f t="shared" si="1"/>
        <v>-1</v>
      </c>
      <c r="P84" s="51">
        <f t="shared" si="1"/>
        <v>-1</v>
      </c>
      <c r="Q84" s="51">
        <f t="shared" si="1"/>
        <v>-1</v>
      </c>
      <c r="R84" s="51">
        <f t="shared" si="1"/>
        <v>-1</v>
      </c>
      <c r="S84" s="51">
        <f t="shared" si="1"/>
        <v>-1</v>
      </c>
      <c r="T84" s="51">
        <f t="shared" si="1"/>
        <v>-1</v>
      </c>
      <c r="U84" s="51">
        <f t="shared" si="1"/>
        <v>-1</v>
      </c>
      <c r="V84" s="51">
        <f t="shared" si="1"/>
        <v>-1</v>
      </c>
      <c r="W84" s="51">
        <f t="shared" si="1"/>
        <v>-29.766666669999999</v>
      </c>
      <c r="X84" s="51">
        <f t="shared" si="1"/>
        <v>-20</v>
      </c>
      <c r="Y84" s="51">
        <f t="shared" si="1"/>
        <v>-7.3333333300000003</v>
      </c>
      <c r="Z84" s="51">
        <f t="shared" si="1"/>
        <v>0</v>
      </c>
      <c r="AA84" s="51">
        <f t="shared" si="1"/>
        <v>0</v>
      </c>
      <c r="AB84" s="52">
        <f t="shared" si="1"/>
        <v>0</v>
      </c>
    </row>
    <row r="85" ht="16.5">
      <c r="A85" s="34"/>
      <c r="B85" s="53">
        <v>45759</v>
      </c>
      <c r="C85" s="58">
        <f>SUMIF(E85:AB85,"&gt;0")</f>
        <v>170.48333334000003</v>
      </c>
      <c r="D85" s="59">
        <f>SUMIF(E85:AB85,"&lt;0")</f>
        <v>-56</v>
      </c>
      <c r="E85" s="71">
        <f t="shared" si="1"/>
        <v>0</v>
      </c>
      <c r="F85" s="51">
        <f t="shared" si="1"/>
        <v>0</v>
      </c>
      <c r="G85" s="51">
        <f t="shared" si="1"/>
        <v>0</v>
      </c>
      <c r="H85" s="51">
        <f t="shared" si="1"/>
        <v>0</v>
      </c>
      <c r="I85" s="51">
        <f t="shared" si="1"/>
        <v>0</v>
      </c>
      <c r="J85" s="51">
        <f t="shared" si="1"/>
        <v>0</v>
      </c>
      <c r="K85" s="51">
        <f t="shared" si="1"/>
        <v>11.33333333</v>
      </c>
      <c r="L85" s="51">
        <f t="shared" si="1"/>
        <v>15.66666667</v>
      </c>
      <c r="M85" s="51">
        <f t="shared" si="1"/>
        <v>14.33333333</v>
      </c>
      <c r="N85" s="51">
        <f t="shared" si="1"/>
        <v>40</v>
      </c>
      <c r="O85" s="51">
        <f t="shared" si="1"/>
        <v>40</v>
      </c>
      <c r="P85" s="51">
        <f t="shared" si="1"/>
        <v>22.483333340000001</v>
      </c>
      <c r="Q85" s="51">
        <f t="shared" si="1"/>
        <v>-1</v>
      </c>
      <c r="R85" s="51">
        <f t="shared" si="1"/>
        <v>-1</v>
      </c>
      <c r="S85" s="51">
        <f t="shared" si="1"/>
        <v>-1</v>
      </c>
      <c r="T85" s="51">
        <f t="shared" ref="T85:AB85" si="2">T15+T50</f>
        <v>-1</v>
      </c>
      <c r="U85" s="51">
        <f t="shared" si="2"/>
        <v>-1</v>
      </c>
      <c r="V85" s="51">
        <f t="shared" si="2"/>
        <v>-1</v>
      </c>
      <c r="W85" s="51">
        <f t="shared" si="2"/>
        <v>-21.333333329999999</v>
      </c>
      <c r="X85" s="51">
        <f t="shared" si="2"/>
        <v>-20</v>
      </c>
      <c r="Y85" s="51">
        <f t="shared" si="2"/>
        <v>-4</v>
      </c>
      <c r="Z85" s="51">
        <f t="shared" si="2"/>
        <v>20</v>
      </c>
      <c r="AA85" s="51">
        <f t="shared" si="2"/>
        <v>6.6666666699999997</v>
      </c>
      <c r="AB85" s="52">
        <f t="shared" si="2"/>
        <v>-4.6666666699999997</v>
      </c>
    </row>
    <row r="86" ht="16.5">
      <c r="A86" s="34"/>
      <c r="B86" s="53">
        <v>45760</v>
      </c>
      <c r="C86" s="58">
        <f>SUMIF(E86:AB86,"&gt;0")</f>
        <v>0</v>
      </c>
      <c r="D86" s="59">
        <f>SUMIF(E86:AB86,"&lt;0")</f>
        <v>-135.09999999999999</v>
      </c>
      <c r="E86" s="71">
        <f t="shared" ref="E86:AB96" si="3">E16+E51</f>
        <v>-1</v>
      </c>
      <c r="F86" s="51">
        <f t="shared" si="3"/>
        <v>0</v>
      </c>
      <c r="G86" s="51">
        <f t="shared" si="3"/>
        <v>0</v>
      </c>
      <c r="H86" s="51">
        <f t="shared" si="3"/>
        <v>0</v>
      </c>
      <c r="I86" s="51">
        <f t="shared" si="3"/>
        <v>0</v>
      </c>
      <c r="J86" s="51">
        <f t="shared" si="3"/>
        <v>0</v>
      </c>
      <c r="K86" s="51">
        <f t="shared" si="3"/>
        <v>-1</v>
      </c>
      <c r="L86" s="51">
        <f t="shared" si="3"/>
        <v>-1</v>
      </c>
      <c r="M86" s="51">
        <f t="shared" si="3"/>
        <v>-1</v>
      </c>
      <c r="N86" s="51">
        <f t="shared" si="3"/>
        <v>-1</v>
      </c>
      <c r="O86" s="51">
        <f t="shared" si="3"/>
        <v>-1</v>
      </c>
      <c r="P86" s="51">
        <f t="shared" si="3"/>
        <v>-1</v>
      </c>
      <c r="Q86" s="51">
        <f t="shared" si="3"/>
        <v>-1</v>
      </c>
      <c r="R86" s="51">
        <f t="shared" si="3"/>
        <v>-1</v>
      </c>
      <c r="S86" s="51">
        <f t="shared" si="3"/>
        <v>-1</v>
      </c>
      <c r="T86" s="51">
        <f t="shared" si="3"/>
        <v>-1</v>
      </c>
      <c r="U86" s="51">
        <f t="shared" si="3"/>
        <v>-1</v>
      </c>
      <c r="V86" s="51">
        <f t="shared" si="3"/>
        <v>-1</v>
      </c>
      <c r="W86" s="51">
        <f t="shared" si="3"/>
        <v>-40</v>
      </c>
      <c r="X86" s="51">
        <f t="shared" si="3"/>
        <v>-44.166666669999998</v>
      </c>
      <c r="Y86" s="51">
        <f t="shared" si="3"/>
        <v>0</v>
      </c>
      <c r="Z86" s="51">
        <f t="shared" si="3"/>
        <v>0</v>
      </c>
      <c r="AA86" s="51">
        <f t="shared" si="3"/>
        <v>-13.93333333</v>
      </c>
      <c r="AB86" s="52">
        <f t="shared" si="3"/>
        <v>-24</v>
      </c>
    </row>
    <row r="87" ht="16.5">
      <c r="A87" s="34"/>
      <c r="B87" s="53">
        <v>45761</v>
      </c>
      <c r="C87" s="58">
        <f>SUMIF(E87:AB87,"&gt;0")</f>
        <v>195.25</v>
      </c>
      <c r="D87" s="59">
        <f>SUMIF(E87:AB87,"&lt;0")</f>
        <v>-72.233333329999994</v>
      </c>
      <c r="E87" s="50">
        <f t="shared" si="3"/>
        <v>-1</v>
      </c>
      <c r="F87" s="51">
        <f t="shared" si="3"/>
        <v>-1</v>
      </c>
      <c r="G87" s="51">
        <f t="shared" si="3"/>
        <v>-1</v>
      </c>
      <c r="H87" s="51">
        <f t="shared" si="3"/>
        <v>-1</v>
      </c>
      <c r="I87" s="51">
        <f t="shared" si="3"/>
        <v>-1</v>
      </c>
      <c r="J87" s="51">
        <f t="shared" si="3"/>
        <v>-1</v>
      </c>
      <c r="K87" s="51">
        <f t="shared" si="3"/>
        <v>-38</v>
      </c>
      <c r="L87" s="51">
        <f t="shared" si="3"/>
        <v>-8.2333333300000007</v>
      </c>
      <c r="M87" s="51">
        <f t="shared" si="3"/>
        <v>16.333333329999999</v>
      </c>
      <c r="N87" s="51">
        <f t="shared" si="3"/>
        <v>40</v>
      </c>
      <c r="O87" s="51">
        <f t="shared" si="3"/>
        <v>5.3333333399999994</v>
      </c>
      <c r="P87" s="51">
        <f t="shared" si="3"/>
        <v>-20</v>
      </c>
      <c r="Q87" s="51">
        <f t="shared" si="3"/>
        <v>9.5833333300000003</v>
      </c>
      <c r="R87" s="51">
        <f t="shared" si="3"/>
        <v>40</v>
      </c>
      <c r="S87" s="51">
        <f t="shared" si="3"/>
        <v>40</v>
      </c>
      <c r="T87" s="51">
        <f t="shared" si="3"/>
        <v>40</v>
      </c>
      <c r="U87" s="51">
        <f t="shared" si="3"/>
        <v>4</v>
      </c>
      <c r="V87" s="51">
        <f t="shared" si="3"/>
        <v>0</v>
      </c>
      <c r="W87" s="51">
        <f t="shared" si="3"/>
        <v>0</v>
      </c>
      <c r="X87" s="51">
        <f t="shared" si="3"/>
        <v>0</v>
      </c>
      <c r="Y87" s="51">
        <f t="shared" si="3"/>
        <v>0</v>
      </c>
      <c r="Z87" s="51">
        <f t="shared" si="3"/>
        <v>0</v>
      </c>
      <c r="AA87" s="51">
        <f t="shared" si="3"/>
        <v>0</v>
      </c>
      <c r="AB87" s="52">
        <f t="shared" si="3"/>
        <v>0</v>
      </c>
    </row>
    <row r="88" ht="16.5">
      <c r="A88" s="34"/>
      <c r="B88" s="53">
        <v>45762</v>
      </c>
      <c r="C88" s="58">
        <f>SUMIF(E88:AB88,"&gt;0")</f>
        <v>211.83333332999999</v>
      </c>
      <c r="D88" s="59">
        <f>SUMIF(E88:AB88,"&lt;0")</f>
        <v>-121.36666667</v>
      </c>
      <c r="E88" s="71">
        <f t="shared" si="3"/>
        <v>-0.69999999999999996</v>
      </c>
      <c r="F88" s="51">
        <f t="shared" si="3"/>
        <v>-1</v>
      </c>
      <c r="G88" s="51">
        <f t="shared" si="3"/>
        <v>0</v>
      </c>
      <c r="H88" s="51">
        <f t="shared" si="3"/>
        <v>0</v>
      </c>
      <c r="I88" s="51">
        <f t="shared" si="3"/>
        <v>0</v>
      </c>
      <c r="J88" s="51">
        <f t="shared" si="3"/>
        <v>0</v>
      </c>
      <c r="K88" s="51">
        <f t="shared" si="3"/>
        <v>0</v>
      </c>
      <c r="L88" s="51">
        <f t="shared" si="3"/>
        <v>32.833333330000002</v>
      </c>
      <c r="M88" s="51">
        <f t="shared" si="3"/>
        <v>42</v>
      </c>
      <c r="N88" s="51">
        <f t="shared" si="3"/>
        <v>20</v>
      </c>
      <c r="O88" s="51">
        <f t="shared" si="3"/>
        <v>40</v>
      </c>
      <c r="P88" s="51">
        <f t="shared" si="3"/>
        <v>32.666666669999998</v>
      </c>
      <c r="Q88" s="51">
        <f t="shared" si="3"/>
        <v>9.3333333300000003</v>
      </c>
      <c r="R88" s="51">
        <f t="shared" si="3"/>
        <v>-7</v>
      </c>
      <c r="S88" s="51">
        <f t="shared" si="3"/>
        <v>-15</v>
      </c>
      <c r="T88" s="51">
        <f t="shared" si="3"/>
        <v>-1</v>
      </c>
      <c r="U88" s="51">
        <f t="shared" si="3"/>
        <v>-50</v>
      </c>
      <c r="V88" s="51">
        <f t="shared" si="3"/>
        <v>-46.666666669999998</v>
      </c>
      <c r="W88" s="51">
        <f t="shared" si="3"/>
        <v>0</v>
      </c>
      <c r="X88" s="51">
        <f t="shared" si="3"/>
        <v>0</v>
      </c>
      <c r="Y88" s="51">
        <f t="shared" si="3"/>
        <v>0</v>
      </c>
      <c r="Z88" s="51">
        <f t="shared" si="3"/>
        <v>15</v>
      </c>
      <c r="AA88" s="51">
        <f t="shared" si="3"/>
        <v>20</v>
      </c>
      <c r="AB88" s="52">
        <f t="shared" si="3"/>
        <v>0</v>
      </c>
    </row>
    <row r="89" ht="16.5">
      <c r="A89" s="34"/>
      <c r="B89" s="53">
        <v>45763</v>
      </c>
      <c r="C89" s="58">
        <f>SUMIF(E89:AB89,"&gt;0")</f>
        <v>9.25</v>
      </c>
      <c r="D89" s="59">
        <f>SUMIF(E89:AB89,"&lt;0")</f>
        <v>-185.31666668</v>
      </c>
      <c r="E89" s="71">
        <f t="shared" si="3"/>
        <v>0.71666666999999995</v>
      </c>
      <c r="F89" s="51">
        <f t="shared" si="3"/>
        <v>1</v>
      </c>
      <c r="G89" s="51">
        <f t="shared" si="3"/>
        <v>1</v>
      </c>
      <c r="H89" s="51">
        <f t="shared" si="3"/>
        <v>1</v>
      </c>
      <c r="I89" s="51">
        <f t="shared" si="3"/>
        <v>1</v>
      </c>
      <c r="J89" s="51">
        <f t="shared" si="3"/>
        <v>-4.6666666699999997</v>
      </c>
      <c r="K89" s="51">
        <f t="shared" si="3"/>
        <v>0</v>
      </c>
      <c r="L89" s="51">
        <f t="shared" si="3"/>
        <v>-3.1166666699999999</v>
      </c>
      <c r="M89" s="51">
        <f t="shared" si="3"/>
        <v>1.95</v>
      </c>
      <c r="N89" s="51">
        <f t="shared" si="3"/>
        <v>1</v>
      </c>
      <c r="O89" s="51">
        <f t="shared" si="3"/>
        <v>0.80000000000000004</v>
      </c>
      <c r="P89" s="51">
        <f t="shared" si="3"/>
        <v>-1</v>
      </c>
      <c r="Q89" s="51">
        <f t="shared" si="3"/>
        <v>-1</v>
      </c>
      <c r="R89" s="51">
        <f t="shared" si="3"/>
        <v>-1</v>
      </c>
      <c r="S89" s="51">
        <f t="shared" si="3"/>
        <v>-1</v>
      </c>
      <c r="T89" s="51">
        <f t="shared" si="3"/>
        <v>-0.86666666999999997</v>
      </c>
      <c r="U89" s="51">
        <f t="shared" si="3"/>
        <v>0.78333333000000005</v>
      </c>
      <c r="V89" s="51">
        <f t="shared" si="3"/>
        <v>-11.66666667</v>
      </c>
      <c r="W89" s="51">
        <f t="shared" si="3"/>
        <v>-20</v>
      </c>
      <c r="X89" s="51">
        <f t="shared" si="3"/>
        <v>-50</v>
      </c>
      <c r="Y89" s="51">
        <f t="shared" si="3"/>
        <v>-50</v>
      </c>
      <c r="Z89" s="51">
        <f t="shared" si="3"/>
        <v>-30</v>
      </c>
      <c r="AA89" s="51">
        <f t="shared" si="3"/>
        <v>0</v>
      </c>
      <c r="AB89" s="52">
        <f t="shared" si="3"/>
        <v>-11</v>
      </c>
    </row>
    <row r="90" ht="16.5">
      <c r="A90" s="34"/>
      <c r="B90" s="53">
        <v>45764</v>
      </c>
      <c r="C90" s="58">
        <f>SUMIF(E90:AB90,"&gt;0")</f>
        <v>46.599999990000001</v>
      </c>
      <c r="D90" s="59">
        <f>SUMIF(E90:AB90,"&lt;0")</f>
        <v>-246.16666666</v>
      </c>
      <c r="E90" s="71">
        <f t="shared" si="3"/>
        <v>-23.333333329999999</v>
      </c>
      <c r="F90" s="51">
        <f t="shared" si="3"/>
        <v>-20</v>
      </c>
      <c r="G90" s="51">
        <f t="shared" si="3"/>
        <v>-1</v>
      </c>
      <c r="H90" s="51">
        <f t="shared" si="3"/>
        <v>-1</v>
      </c>
      <c r="I90" s="51">
        <f t="shared" si="3"/>
        <v>-1</v>
      </c>
      <c r="J90" s="51">
        <f t="shared" si="3"/>
        <v>-1</v>
      </c>
      <c r="K90" s="51">
        <f t="shared" si="3"/>
        <v>-20</v>
      </c>
      <c r="L90" s="51">
        <f t="shared" si="3"/>
        <v>-41</v>
      </c>
      <c r="M90" s="51">
        <f t="shared" si="3"/>
        <v>-21</v>
      </c>
      <c r="N90" s="51">
        <f t="shared" si="3"/>
        <v>-1</v>
      </c>
      <c r="O90" s="51">
        <f t="shared" si="3"/>
        <v>0.21666666000000001</v>
      </c>
      <c r="P90" s="51">
        <f t="shared" si="3"/>
        <v>1</v>
      </c>
      <c r="Q90" s="51">
        <f t="shared" si="3"/>
        <v>0.78333333000000005</v>
      </c>
      <c r="R90" s="51">
        <f t="shared" si="3"/>
        <v>1</v>
      </c>
      <c r="S90" s="51">
        <f t="shared" si="3"/>
        <v>1</v>
      </c>
      <c r="T90" s="51">
        <f t="shared" si="3"/>
        <v>7.2666666699999993</v>
      </c>
      <c r="U90" s="51">
        <f t="shared" si="3"/>
        <v>20</v>
      </c>
      <c r="V90" s="51">
        <f t="shared" si="3"/>
        <v>14.33333333</v>
      </c>
      <c r="W90" s="51">
        <f t="shared" si="3"/>
        <v>1</v>
      </c>
      <c r="X90" s="51">
        <f t="shared" si="3"/>
        <v>-15.33333333</v>
      </c>
      <c r="Y90" s="51">
        <f t="shared" si="3"/>
        <v>-20</v>
      </c>
      <c r="Z90" s="51">
        <f t="shared" si="3"/>
        <v>-20</v>
      </c>
      <c r="AA90" s="51">
        <f t="shared" si="3"/>
        <v>-22.5</v>
      </c>
      <c r="AB90" s="52">
        <f t="shared" si="3"/>
        <v>-38</v>
      </c>
    </row>
    <row r="91" ht="16.5">
      <c r="A91" s="34"/>
      <c r="B91" s="53">
        <v>45765</v>
      </c>
      <c r="C91" s="58">
        <f>SUMIF(E91:AB91,"&gt;0")</f>
        <v>0</v>
      </c>
      <c r="D91" s="59">
        <f>SUMIF(E91:AB91,"&lt;0")</f>
        <v>-934.33333332999996</v>
      </c>
      <c r="E91" s="71">
        <f t="shared" si="3"/>
        <v>-33</v>
      </c>
      <c r="F91" s="51">
        <f t="shared" si="3"/>
        <v>-1</v>
      </c>
      <c r="G91" s="51">
        <f t="shared" si="3"/>
        <v>-1</v>
      </c>
      <c r="H91" s="51">
        <f t="shared" si="3"/>
        <v>-1</v>
      </c>
      <c r="I91" s="51">
        <f t="shared" si="3"/>
        <v>-1</v>
      </c>
      <c r="J91" s="51">
        <f t="shared" si="3"/>
        <v>-1</v>
      </c>
      <c r="K91" s="51">
        <f t="shared" si="3"/>
        <v>-44</v>
      </c>
      <c r="L91" s="51">
        <f t="shared" si="3"/>
        <v>-40</v>
      </c>
      <c r="M91" s="51">
        <f t="shared" si="3"/>
        <v>-20</v>
      </c>
      <c r="N91" s="51">
        <f t="shared" si="3"/>
        <v>-69</v>
      </c>
      <c r="O91" s="51">
        <f t="shared" si="3"/>
        <v>-70</v>
      </c>
      <c r="P91" s="51">
        <f t="shared" si="3"/>
        <v>-70</v>
      </c>
      <c r="Q91" s="51">
        <f t="shared" si="3"/>
        <v>-69</v>
      </c>
      <c r="R91" s="51">
        <f t="shared" si="3"/>
        <v>-69</v>
      </c>
      <c r="S91" s="51">
        <f t="shared" si="3"/>
        <v>-69</v>
      </c>
      <c r="T91" s="51">
        <f t="shared" si="3"/>
        <v>-68</v>
      </c>
      <c r="U91" s="51">
        <f t="shared" si="3"/>
        <v>-68</v>
      </c>
      <c r="V91" s="51">
        <f t="shared" si="3"/>
        <v>-68.666666669999998</v>
      </c>
      <c r="W91" s="51">
        <f t="shared" si="3"/>
        <v>-51</v>
      </c>
      <c r="X91" s="51">
        <f t="shared" si="3"/>
        <v>-20</v>
      </c>
      <c r="Y91" s="51">
        <f t="shared" si="3"/>
        <v>-20</v>
      </c>
      <c r="Z91" s="51">
        <f t="shared" si="3"/>
        <v>-20</v>
      </c>
      <c r="AA91" s="51">
        <f t="shared" si="3"/>
        <v>-12.33333333</v>
      </c>
      <c r="AB91" s="52">
        <f t="shared" si="3"/>
        <v>-48.333333330000002</v>
      </c>
    </row>
    <row r="92" ht="16.5">
      <c r="A92" s="34"/>
      <c r="B92" s="53">
        <v>45766</v>
      </c>
      <c r="C92" s="58">
        <f>SUMIF(E92:AB92,"&gt;0")</f>
        <v>7.18333333</v>
      </c>
      <c r="D92" s="59">
        <f>SUMIF(E92:AB92,"&lt;0")</f>
        <v>-148.40000000000001</v>
      </c>
      <c r="E92" s="71">
        <f t="shared" si="3"/>
        <v>-40</v>
      </c>
      <c r="F92" s="51">
        <f t="shared" si="3"/>
        <v>-16</v>
      </c>
      <c r="G92" s="51">
        <f t="shared" si="3"/>
        <v>-20</v>
      </c>
      <c r="H92" s="51">
        <f t="shared" si="3"/>
        <v>-20</v>
      </c>
      <c r="I92" s="51">
        <f t="shared" si="3"/>
        <v>-16</v>
      </c>
      <c r="J92" s="51">
        <f t="shared" si="3"/>
        <v>0</v>
      </c>
      <c r="K92" s="51">
        <f t="shared" si="3"/>
        <v>0</v>
      </c>
      <c r="L92" s="51">
        <f t="shared" si="3"/>
        <v>0</v>
      </c>
      <c r="M92" s="51">
        <f t="shared" si="3"/>
        <v>-16</v>
      </c>
      <c r="N92" s="51">
        <f t="shared" si="3"/>
        <v>0</v>
      </c>
      <c r="O92" s="51">
        <f t="shared" si="3"/>
        <v>0.80000000000000004</v>
      </c>
      <c r="P92" s="51">
        <f t="shared" si="3"/>
        <v>0</v>
      </c>
      <c r="Q92" s="51">
        <f t="shared" si="3"/>
        <v>0.68333332999999996</v>
      </c>
      <c r="R92" s="51">
        <f t="shared" si="3"/>
        <v>1</v>
      </c>
      <c r="S92" s="51">
        <f t="shared" si="3"/>
        <v>1</v>
      </c>
      <c r="T92" s="51">
        <f t="shared" si="3"/>
        <v>1</v>
      </c>
      <c r="U92" s="51">
        <f t="shared" si="3"/>
        <v>1</v>
      </c>
      <c r="V92" s="51">
        <f t="shared" si="3"/>
        <v>-10.93333333</v>
      </c>
      <c r="W92" s="51">
        <f t="shared" si="3"/>
        <v>-9.4666666700000004</v>
      </c>
      <c r="X92" s="51">
        <f t="shared" si="3"/>
        <v>0</v>
      </c>
      <c r="Y92" s="51">
        <f t="shared" si="3"/>
        <v>0.69999999999999996</v>
      </c>
      <c r="Z92" s="51">
        <f t="shared" si="3"/>
        <v>1</v>
      </c>
      <c r="AA92" s="51">
        <f t="shared" si="3"/>
        <v>0</v>
      </c>
      <c r="AB92" s="52">
        <f t="shared" si="3"/>
        <v>0</v>
      </c>
    </row>
    <row r="93" ht="16.5">
      <c r="A93" s="34"/>
      <c r="B93" s="53">
        <v>45767</v>
      </c>
      <c r="C93" s="58">
        <f>SUMIF(E93:AB93,"&gt;0")</f>
        <v>15.53333334</v>
      </c>
      <c r="D93" s="59">
        <f>SUMIF(E93:AB93,"&lt;0")</f>
        <v>-225</v>
      </c>
      <c r="E93" s="71">
        <f t="shared" si="3"/>
        <v>0</v>
      </c>
      <c r="F93" s="51">
        <f t="shared" si="3"/>
        <v>0</v>
      </c>
      <c r="G93" s="51">
        <f t="shared" si="3"/>
        <v>0</v>
      </c>
      <c r="H93" s="51">
        <f t="shared" si="3"/>
        <v>0</v>
      </c>
      <c r="I93" s="51">
        <f t="shared" si="3"/>
        <v>0</v>
      </c>
      <c r="J93" s="51">
        <f t="shared" si="3"/>
        <v>0</v>
      </c>
      <c r="K93" s="51">
        <f t="shared" si="3"/>
        <v>0</v>
      </c>
      <c r="L93" s="51">
        <f t="shared" si="3"/>
        <v>0</v>
      </c>
      <c r="M93" s="51">
        <f t="shared" si="3"/>
        <v>-1</v>
      </c>
      <c r="N93" s="51">
        <f t="shared" si="3"/>
        <v>0.40000000000000002</v>
      </c>
      <c r="O93" s="51">
        <f t="shared" si="3"/>
        <v>-1</v>
      </c>
      <c r="P93" s="51">
        <f t="shared" si="3"/>
        <v>-1</v>
      </c>
      <c r="Q93" s="51">
        <f t="shared" si="3"/>
        <v>-1</v>
      </c>
      <c r="R93" s="51">
        <f t="shared" si="3"/>
        <v>-1</v>
      </c>
      <c r="S93" s="51">
        <f t="shared" si="3"/>
        <v>-1</v>
      </c>
      <c r="T93" s="51">
        <f t="shared" si="3"/>
        <v>-1</v>
      </c>
      <c r="U93" s="51">
        <f t="shared" si="3"/>
        <v>0.13333333999999997</v>
      </c>
      <c r="V93" s="51">
        <f t="shared" si="3"/>
        <v>-20</v>
      </c>
      <c r="W93" s="51">
        <f t="shared" si="3"/>
        <v>-38</v>
      </c>
      <c r="X93" s="51">
        <f t="shared" si="3"/>
        <v>15</v>
      </c>
      <c r="Y93" s="51">
        <f t="shared" si="3"/>
        <v>-40</v>
      </c>
      <c r="Z93" s="51">
        <f t="shared" si="3"/>
        <v>-40</v>
      </c>
      <c r="AA93" s="51">
        <f t="shared" si="3"/>
        <v>-40</v>
      </c>
      <c r="AB93" s="52">
        <f t="shared" si="3"/>
        <v>-40</v>
      </c>
    </row>
    <row r="94" ht="16.5">
      <c r="A94" s="34"/>
      <c r="B94" s="53">
        <v>45768</v>
      </c>
      <c r="C94" s="58">
        <f>SUMIF(E94:AB94,"&gt;0")</f>
        <v>0</v>
      </c>
      <c r="D94" s="59">
        <f>SUMIF(E94:AB94,"&lt;0")</f>
        <v>-324.78333334000001</v>
      </c>
      <c r="E94" s="71">
        <f t="shared" si="3"/>
        <v>-40</v>
      </c>
      <c r="F94" s="51">
        <f t="shared" si="3"/>
        <v>-1</v>
      </c>
      <c r="G94" s="51">
        <f t="shared" si="3"/>
        <v>-1</v>
      </c>
      <c r="H94" s="51">
        <f t="shared" si="3"/>
        <v>-1</v>
      </c>
      <c r="I94" s="51">
        <f t="shared" si="3"/>
        <v>-1</v>
      </c>
      <c r="J94" s="51">
        <f t="shared" si="3"/>
        <v>-1</v>
      </c>
      <c r="K94" s="51">
        <f t="shared" si="3"/>
        <v>-48</v>
      </c>
      <c r="L94" s="51">
        <f t="shared" si="3"/>
        <v>-0.76666666999999999</v>
      </c>
      <c r="M94" s="51">
        <f t="shared" si="3"/>
        <v>-1</v>
      </c>
      <c r="N94" s="51">
        <f t="shared" si="3"/>
        <v>-1</v>
      </c>
      <c r="O94" s="51">
        <f t="shared" si="3"/>
        <v>-1</v>
      </c>
      <c r="P94" s="51">
        <f t="shared" si="3"/>
        <v>-1</v>
      </c>
      <c r="Q94" s="51">
        <f t="shared" si="3"/>
        <v>-0.46666667000000001</v>
      </c>
      <c r="R94" s="51">
        <f t="shared" si="3"/>
        <v>-1</v>
      </c>
      <c r="S94" s="51">
        <f t="shared" si="3"/>
        <v>-1</v>
      </c>
      <c r="T94" s="51">
        <f t="shared" si="3"/>
        <v>-1</v>
      </c>
      <c r="U94" s="51">
        <f t="shared" si="3"/>
        <v>0</v>
      </c>
      <c r="V94" s="51">
        <f t="shared" si="3"/>
        <v>-22.800000000000001</v>
      </c>
      <c r="W94" s="51">
        <f t="shared" si="3"/>
        <v>-20</v>
      </c>
      <c r="X94" s="51">
        <f t="shared" si="3"/>
        <v>-40</v>
      </c>
      <c r="Y94" s="51">
        <f t="shared" si="3"/>
        <v>-22.75</v>
      </c>
      <c r="Z94" s="51">
        <f t="shared" si="3"/>
        <v>-40</v>
      </c>
      <c r="AA94" s="51">
        <f t="shared" si="3"/>
        <v>-40</v>
      </c>
      <c r="AB94" s="52">
        <f t="shared" si="3"/>
        <v>-38</v>
      </c>
    </row>
    <row r="95" ht="16.5">
      <c r="A95" s="34"/>
      <c r="B95" s="53">
        <v>45769</v>
      </c>
      <c r="C95" s="58">
        <f>SUMIF(E95:AB95,"&gt;0")</f>
        <v>53</v>
      </c>
      <c r="D95" s="59">
        <f>SUMIF(E95:AB95,"&lt;0")</f>
        <v>-201.46666665999999</v>
      </c>
      <c r="E95" s="71">
        <f t="shared" si="3"/>
        <v>-20</v>
      </c>
      <c r="F95" s="51">
        <f t="shared" si="3"/>
        <v>0</v>
      </c>
      <c r="G95" s="51">
        <f t="shared" si="3"/>
        <v>0</v>
      </c>
      <c r="H95" s="51">
        <f t="shared" si="3"/>
        <v>0</v>
      </c>
      <c r="I95" s="51">
        <f t="shared" si="3"/>
        <v>0</v>
      </c>
      <c r="J95" s="51">
        <f t="shared" si="3"/>
        <v>-8.8000000000000007</v>
      </c>
      <c r="K95" s="51">
        <f t="shared" si="3"/>
        <v>-20</v>
      </c>
      <c r="L95" s="51">
        <f t="shared" si="3"/>
        <v>-20</v>
      </c>
      <c r="M95" s="51">
        <f t="shared" si="3"/>
        <v>-12.33333333</v>
      </c>
      <c r="N95" s="51">
        <f t="shared" si="3"/>
        <v>-50</v>
      </c>
      <c r="O95" s="51">
        <f t="shared" si="3"/>
        <v>-15</v>
      </c>
      <c r="P95" s="51">
        <f t="shared" si="3"/>
        <v>-15</v>
      </c>
      <c r="Q95" s="51">
        <f t="shared" si="3"/>
        <v>-22</v>
      </c>
      <c r="R95" s="51">
        <f t="shared" si="3"/>
        <v>-15</v>
      </c>
      <c r="S95" s="51">
        <f t="shared" si="3"/>
        <v>-3.3333333300000003</v>
      </c>
      <c r="T95" s="51">
        <f t="shared" si="3"/>
        <v>13</v>
      </c>
      <c r="U95" s="51">
        <f t="shared" si="3"/>
        <v>20</v>
      </c>
      <c r="V95" s="51">
        <f t="shared" si="3"/>
        <v>20</v>
      </c>
      <c r="W95" s="51">
        <f t="shared" si="3"/>
        <v>0</v>
      </c>
      <c r="X95" s="51">
        <f t="shared" si="3"/>
        <v>0</v>
      </c>
      <c r="Y95" s="51">
        <f t="shared" si="3"/>
        <v>0</v>
      </c>
      <c r="Z95" s="51">
        <f t="shared" si="3"/>
        <v>0</v>
      </c>
      <c r="AA95" s="51">
        <f t="shared" si="3"/>
        <v>0</v>
      </c>
      <c r="AB95" s="52">
        <f t="shared" si="3"/>
        <v>0</v>
      </c>
    </row>
    <row r="96" ht="16.5">
      <c r="A96" s="34"/>
      <c r="B96" s="53">
        <v>45770</v>
      </c>
      <c r="C96" s="58">
        <f>SUMIF(E96:AB96,"&gt;0")</f>
        <v>164.40000000000001</v>
      </c>
      <c r="D96" s="59">
        <f>SUMIF(E96:AB96,"&lt;0")</f>
        <v>-118.98333334</v>
      </c>
      <c r="E96" s="71">
        <f t="shared" si="3"/>
        <v>-20</v>
      </c>
      <c r="F96" s="51">
        <f t="shared" si="3"/>
        <v>-0.69999999999999996</v>
      </c>
      <c r="G96" s="51">
        <f t="shared" si="3"/>
        <v>-1</v>
      </c>
      <c r="H96" s="51">
        <f t="shared" si="3"/>
        <v>-1</v>
      </c>
      <c r="I96" s="51">
        <f t="shared" si="3"/>
        <v>-1</v>
      </c>
      <c r="J96" s="51">
        <f t="shared" si="3"/>
        <v>-40</v>
      </c>
      <c r="K96" s="51">
        <f t="shared" si="3"/>
        <v>-40</v>
      </c>
      <c r="L96" s="51">
        <f t="shared" si="3"/>
        <v>-9.56666667</v>
      </c>
      <c r="M96" s="51">
        <f t="shared" si="3"/>
        <v>19.06666667</v>
      </c>
      <c r="N96" s="51">
        <f t="shared" si="3"/>
        <v>-0.71666666999999995</v>
      </c>
      <c r="O96" s="51">
        <f t="shared" si="3"/>
        <v>-1</v>
      </c>
      <c r="P96" s="51">
        <f t="shared" si="3"/>
        <v>-1</v>
      </c>
      <c r="Q96" s="51">
        <f t="shared" si="3"/>
        <v>-1</v>
      </c>
      <c r="R96" s="51">
        <f t="shared" si="3"/>
        <v>-1</v>
      </c>
      <c r="S96" s="51">
        <f t="shared" si="3"/>
        <v>-1</v>
      </c>
      <c r="T96" s="51">
        <f t="shared" ref="T96:AB96" si="4">T26+T61</f>
        <v>4.3333333300000003</v>
      </c>
      <c r="U96" s="51">
        <f t="shared" si="4"/>
        <v>20</v>
      </c>
      <c r="V96" s="51">
        <f t="shared" si="4"/>
        <v>20</v>
      </c>
      <c r="W96" s="51">
        <f t="shared" si="4"/>
        <v>14.33333333</v>
      </c>
      <c r="X96" s="51">
        <f t="shared" si="4"/>
        <v>15.33333333</v>
      </c>
      <c r="Y96" s="51">
        <f t="shared" si="4"/>
        <v>15.66666667</v>
      </c>
      <c r="Z96" s="51">
        <f t="shared" si="4"/>
        <v>20</v>
      </c>
      <c r="AA96" s="51">
        <f t="shared" si="4"/>
        <v>20</v>
      </c>
      <c r="AB96" s="52">
        <f t="shared" si="4"/>
        <v>15.66666667</v>
      </c>
    </row>
    <row r="97" ht="16.5">
      <c r="A97" s="34"/>
      <c r="B97" s="53">
        <v>45771</v>
      </c>
      <c r="C97" s="58">
        <f>SUMIF(E97:AB97,"&gt;0")</f>
        <v>137.48333332999999</v>
      </c>
      <c r="D97" s="59">
        <f>SUMIF(E97:AB97,"&lt;0")</f>
        <v>-84.150000009999999</v>
      </c>
      <c r="E97" s="71">
        <f t="shared" ref="E97:AB104" si="5">E27+E62</f>
        <v>-26</v>
      </c>
      <c r="F97" s="51">
        <f t="shared" si="5"/>
        <v>-1</v>
      </c>
      <c r="G97" s="51">
        <f t="shared" si="5"/>
        <v>-1</v>
      </c>
      <c r="H97" s="51">
        <f t="shared" si="5"/>
        <v>-1</v>
      </c>
      <c r="I97" s="51">
        <f t="shared" si="5"/>
        <v>-1</v>
      </c>
      <c r="J97" s="51">
        <f t="shared" si="5"/>
        <v>-0.86666666999999997</v>
      </c>
      <c r="K97" s="51">
        <f t="shared" si="5"/>
        <v>0</v>
      </c>
      <c r="L97" s="51">
        <f t="shared" si="5"/>
        <v>28.699999999999999</v>
      </c>
      <c r="M97" s="51">
        <f t="shared" si="5"/>
        <v>22</v>
      </c>
      <c r="N97" s="51">
        <f t="shared" si="5"/>
        <v>40</v>
      </c>
      <c r="O97" s="51">
        <f t="shared" si="5"/>
        <v>40</v>
      </c>
      <c r="P97" s="51">
        <f t="shared" si="5"/>
        <v>6.7833333299999996</v>
      </c>
      <c r="Q97" s="51">
        <f t="shared" si="5"/>
        <v>-1</v>
      </c>
      <c r="R97" s="51">
        <f t="shared" si="5"/>
        <v>-0.61666666999999997</v>
      </c>
      <c r="S97" s="51">
        <f t="shared" si="5"/>
        <v>-1</v>
      </c>
      <c r="T97" s="51">
        <f t="shared" si="5"/>
        <v>-1</v>
      </c>
      <c r="U97" s="51">
        <f t="shared" si="5"/>
        <v>-1</v>
      </c>
      <c r="V97" s="51">
        <f t="shared" si="5"/>
        <v>0</v>
      </c>
      <c r="W97" s="51">
        <f t="shared" si="5"/>
        <v>-28.666666670000001</v>
      </c>
      <c r="X97" s="51">
        <f t="shared" si="5"/>
        <v>0</v>
      </c>
      <c r="Y97" s="51">
        <f t="shared" si="5"/>
        <v>-20</v>
      </c>
      <c r="Z97" s="51">
        <f t="shared" si="5"/>
        <v>0</v>
      </c>
      <c r="AA97" s="51">
        <f t="shared" si="5"/>
        <v>0</v>
      </c>
      <c r="AB97" s="52">
        <f t="shared" si="5"/>
        <v>0</v>
      </c>
    </row>
    <row r="98" ht="16.5">
      <c r="A98" s="34"/>
      <c r="B98" s="53">
        <v>45772</v>
      </c>
      <c r="C98" s="58">
        <f>SUMIF(E98:AB98,"&gt;0")</f>
        <v>13.33333333</v>
      </c>
      <c r="D98" s="59">
        <f>SUMIF(E98:AB98,"&lt;0")</f>
        <v>-334.78333333</v>
      </c>
      <c r="E98" s="71">
        <f t="shared" si="5"/>
        <v>13.33333333</v>
      </c>
      <c r="F98" s="51">
        <f t="shared" si="5"/>
        <v>0</v>
      </c>
      <c r="G98" s="51">
        <f t="shared" si="5"/>
        <v>-0.78333333000000005</v>
      </c>
      <c r="H98" s="51">
        <f t="shared" si="5"/>
        <v>-1</v>
      </c>
      <c r="I98" s="51">
        <f t="shared" si="5"/>
        <v>-1</v>
      </c>
      <c r="J98" s="51">
        <f t="shared" si="5"/>
        <v>-1</v>
      </c>
      <c r="K98" s="51">
        <f t="shared" si="5"/>
        <v>-1</v>
      </c>
      <c r="L98" s="51">
        <f t="shared" si="5"/>
        <v>-21</v>
      </c>
      <c r="M98" s="51">
        <f t="shared" si="5"/>
        <v>-35</v>
      </c>
      <c r="N98" s="51">
        <f t="shared" si="5"/>
        <v>-37</v>
      </c>
      <c r="O98" s="51">
        <f t="shared" si="5"/>
        <v>-1</v>
      </c>
      <c r="P98" s="51">
        <f t="shared" si="5"/>
        <v>-1</v>
      </c>
      <c r="Q98" s="51">
        <f t="shared" si="5"/>
        <v>-1</v>
      </c>
      <c r="R98" s="51">
        <f t="shared" si="5"/>
        <v>-1</v>
      </c>
      <c r="S98" s="51">
        <f t="shared" si="5"/>
        <v>-1</v>
      </c>
      <c r="T98" s="51">
        <f t="shared" si="5"/>
        <v>-1</v>
      </c>
      <c r="U98" s="51">
        <f t="shared" si="5"/>
        <v>-1</v>
      </c>
      <c r="V98" s="51">
        <f t="shared" si="5"/>
        <v>-20</v>
      </c>
      <c r="W98" s="51">
        <f t="shared" si="5"/>
        <v>-20</v>
      </c>
      <c r="X98" s="51">
        <f t="shared" si="5"/>
        <v>-38</v>
      </c>
      <c r="Y98" s="51">
        <f t="shared" si="5"/>
        <v>-38</v>
      </c>
      <c r="Z98" s="51">
        <f t="shared" si="5"/>
        <v>-38</v>
      </c>
      <c r="AA98" s="51">
        <f t="shared" si="5"/>
        <v>-38</v>
      </c>
      <c r="AB98" s="52">
        <f t="shared" si="5"/>
        <v>-38</v>
      </c>
    </row>
    <row r="99" ht="16.5">
      <c r="A99" s="34"/>
      <c r="B99" s="53">
        <v>45773</v>
      </c>
      <c r="C99" s="58">
        <f>SUMIF(E99:AB99,"&gt;0")</f>
        <v>13</v>
      </c>
      <c r="D99" s="59">
        <f>SUMIF(E99:AB99,"&lt;0")</f>
        <v>-106.2</v>
      </c>
      <c r="E99" s="71">
        <f t="shared" si="5"/>
        <v>-16.666666670000001</v>
      </c>
      <c r="F99" s="51">
        <f t="shared" si="5"/>
        <v>-16</v>
      </c>
      <c r="G99" s="51">
        <f t="shared" si="5"/>
        <v>-1</v>
      </c>
      <c r="H99" s="51">
        <f t="shared" si="5"/>
        <v>-1</v>
      </c>
      <c r="I99" s="51">
        <f t="shared" si="5"/>
        <v>-1</v>
      </c>
      <c r="J99" s="51">
        <f t="shared" si="5"/>
        <v>-1</v>
      </c>
      <c r="K99" s="51">
        <f t="shared" si="5"/>
        <v>-1</v>
      </c>
      <c r="L99" s="51">
        <f t="shared" si="5"/>
        <v>-16.333333329999999</v>
      </c>
      <c r="M99" s="51">
        <f t="shared" si="5"/>
        <v>9</v>
      </c>
      <c r="N99" s="51">
        <f t="shared" si="5"/>
        <v>0</v>
      </c>
      <c r="O99" s="51">
        <f t="shared" si="5"/>
        <v>0</v>
      </c>
      <c r="P99" s="51">
        <f t="shared" si="5"/>
        <v>-1</v>
      </c>
      <c r="Q99" s="51">
        <f t="shared" si="5"/>
        <v>-1</v>
      </c>
      <c r="R99" s="51">
        <f t="shared" si="5"/>
        <v>0</v>
      </c>
      <c r="S99" s="51">
        <f t="shared" si="5"/>
        <v>1</v>
      </c>
      <c r="T99" s="51">
        <f t="shared" si="5"/>
        <v>1</v>
      </c>
      <c r="U99" s="51">
        <f t="shared" si="5"/>
        <v>1</v>
      </c>
      <c r="V99" s="51">
        <f t="shared" si="5"/>
        <v>1</v>
      </c>
      <c r="W99" s="51">
        <f t="shared" si="5"/>
        <v>0</v>
      </c>
      <c r="X99" s="51">
        <f t="shared" si="5"/>
        <v>-30.399999999999999</v>
      </c>
      <c r="Y99" s="51">
        <f t="shared" si="5"/>
        <v>-13.300000000000001</v>
      </c>
      <c r="Z99" s="51">
        <f t="shared" si="5"/>
        <v>0</v>
      </c>
      <c r="AA99" s="51">
        <f t="shared" si="5"/>
        <v>0</v>
      </c>
      <c r="AB99" s="52">
        <f t="shared" si="5"/>
        <v>-6.5</v>
      </c>
    </row>
    <row r="100" ht="16.5">
      <c r="A100" s="34"/>
      <c r="B100" s="53">
        <v>45774</v>
      </c>
      <c r="C100" s="58">
        <f>SUMIF(E100:AB100,"&gt;0")</f>
        <v>134.55000000000001</v>
      </c>
      <c r="D100" s="59">
        <f>SUMIF(E100:AB100,"&lt;0")</f>
        <v>-0.75</v>
      </c>
      <c r="E100" s="71">
        <f t="shared" si="5"/>
        <v>0</v>
      </c>
      <c r="F100" s="51">
        <f t="shared" si="5"/>
        <v>0</v>
      </c>
      <c r="G100" s="51">
        <f t="shared" si="5"/>
        <v>0</v>
      </c>
      <c r="H100" s="51">
        <f t="shared" si="5"/>
        <v>0</v>
      </c>
      <c r="I100" s="51">
        <f t="shared" si="5"/>
        <v>0</v>
      </c>
      <c r="J100" s="51">
        <f t="shared" si="5"/>
        <v>0</v>
      </c>
      <c r="K100" s="51">
        <f t="shared" si="5"/>
        <v>2.3333333299999999</v>
      </c>
      <c r="L100" s="51">
        <f t="shared" si="5"/>
        <v>20</v>
      </c>
      <c r="M100" s="51">
        <f t="shared" si="5"/>
        <v>0</v>
      </c>
      <c r="N100" s="51">
        <f t="shared" si="5"/>
        <v>0.36666666999999997</v>
      </c>
      <c r="O100" s="51">
        <f t="shared" si="5"/>
        <v>1</v>
      </c>
      <c r="P100" s="51">
        <f t="shared" si="5"/>
        <v>1</v>
      </c>
      <c r="Q100" s="51">
        <f t="shared" si="5"/>
        <v>1</v>
      </c>
      <c r="R100" s="51">
        <f t="shared" si="5"/>
        <v>1</v>
      </c>
      <c r="S100" s="51">
        <f t="shared" si="5"/>
        <v>-0.75</v>
      </c>
      <c r="T100" s="51">
        <f t="shared" si="5"/>
        <v>0</v>
      </c>
      <c r="U100" s="51">
        <f t="shared" si="5"/>
        <v>0</v>
      </c>
      <c r="V100" s="51">
        <f t="shared" si="5"/>
        <v>0.25</v>
      </c>
      <c r="W100" s="51">
        <f t="shared" si="5"/>
        <v>17</v>
      </c>
      <c r="X100" s="51">
        <f t="shared" si="5"/>
        <v>20</v>
      </c>
      <c r="Y100" s="51">
        <f t="shared" si="5"/>
        <v>20</v>
      </c>
      <c r="Z100" s="51">
        <f t="shared" si="5"/>
        <v>20</v>
      </c>
      <c r="AA100" s="51">
        <f t="shared" si="5"/>
        <v>30.600000000000001</v>
      </c>
      <c r="AB100" s="52">
        <f t="shared" si="5"/>
        <v>0</v>
      </c>
    </row>
    <row r="101" ht="16.5">
      <c r="A101" s="34"/>
      <c r="B101" s="53">
        <v>45775</v>
      </c>
      <c r="C101" s="58">
        <f>SUMIF(E101:AB101,"&gt;0")</f>
        <v>86.516666670000006</v>
      </c>
      <c r="D101" s="59">
        <f>SUMIF(E101:AB101,"&lt;0")</f>
        <v>-17.199999999999999</v>
      </c>
      <c r="E101" s="71">
        <f t="shared" si="5"/>
        <v>8.3333333300000003</v>
      </c>
      <c r="F101" s="51">
        <f t="shared" si="5"/>
        <v>0</v>
      </c>
      <c r="G101" s="51">
        <f t="shared" si="5"/>
        <v>0</v>
      </c>
      <c r="H101" s="51">
        <f t="shared" si="5"/>
        <v>0</v>
      </c>
      <c r="I101" s="51">
        <f t="shared" si="5"/>
        <v>0</v>
      </c>
      <c r="J101" s="51">
        <f t="shared" si="5"/>
        <v>0</v>
      </c>
      <c r="K101" s="51">
        <f t="shared" si="5"/>
        <v>16</v>
      </c>
      <c r="L101" s="51">
        <f t="shared" si="5"/>
        <v>0</v>
      </c>
      <c r="M101" s="51">
        <f t="shared" si="5"/>
        <v>18</v>
      </c>
      <c r="N101" s="51">
        <f t="shared" si="5"/>
        <v>30</v>
      </c>
      <c r="O101" s="51">
        <f t="shared" si="5"/>
        <v>1</v>
      </c>
      <c r="P101" s="51">
        <f t="shared" si="5"/>
        <v>0.76666666999999999</v>
      </c>
      <c r="Q101" s="51">
        <f t="shared" si="5"/>
        <v>-0.69999999999999996</v>
      </c>
      <c r="R101" s="51">
        <f t="shared" si="5"/>
        <v>-1</v>
      </c>
      <c r="S101" s="51">
        <f t="shared" si="5"/>
        <v>-1</v>
      </c>
      <c r="T101" s="51">
        <f t="shared" si="5"/>
        <v>-1</v>
      </c>
      <c r="U101" s="51">
        <f t="shared" si="5"/>
        <v>0.75</v>
      </c>
      <c r="V101" s="51">
        <f t="shared" si="5"/>
        <v>7.6666666699999997</v>
      </c>
      <c r="W101" s="51">
        <f t="shared" si="5"/>
        <v>-13.5</v>
      </c>
      <c r="X101" s="51">
        <f t="shared" si="5"/>
        <v>0</v>
      </c>
      <c r="Y101" s="51">
        <f t="shared" si="5"/>
        <v>1</v>
      </c>
      <c r="Z101" s="51">
        <f t="shared" si="5"/>
        <v>1</v>
      </c>
      <c r="AA101" s="51">
        <f t="shared" si="5"/>
        <v>1</v>
      </c>
      <c r="AB101" s="52">
        <f t="shared" si="5"/>
        <v>1</v>
      </c>
    </row>
    <row r="102" ht="16.5">
      <c r="A102" s="34"/>
      <c r="B102" s="53">
        <v>45776</v>
      </c>
      <c r="C102" s="58">
        <f>SUMIF(E102:AB102,"&gt;0")</f>
        <v>42.116666670000001</v>
      </c>
      <c r="D102" s="59">
        <f>SUMIF(E102:AB102,"&lt;0")</f>
        <v>-60</v>
      </c>
      <c r="E102" s="71">
        <f t="shared" si="5"/>
        <v>1</v>
      </c>
      <c r="F102" s="51">
        <f t="shared" si="5"/>
        <v>1</v>
      </c>
      <c r="G102" s="51">
        <f t="shared" si="5"/>
        <v>1</v>
      </c>
      <c r="H102" s="51">
        <f t="shared" si="5"/>
        <v>1</v>
      </c>
      <c r="I102" s="51">
        <f t="shared" si="5"/>
        <v>1</v>
      </c>
      <c r="J102" s="51">
        <f t="shared" si="5"/>
        <v>1</v>
      </c>
      <c r="K102" s="51">
        <f t="shared" si="5"/>
        <v>1</v>
      </c>
      <c r="L102" s="51">
        <f t="shared" si="5"/>
        <v>0</v>
      </c>
      <c r="M102" s="51">
        <f t="shared" si="5"/>
        <v>0</v>
      </c>
      <c r="N102" s="51">
        <f t="shared" si="5"/>
        <v>0</v>
      </c>
      <c r="O102" s="51">
        <f t="shared" si="5"/>
        <v>0</v>
      </c>
      <c r="P102" s="51">
        <f t="shared" si="5"/>
        <v>-0.66666667000000002</v>
      </c>
      <c r="Q102" s="51">
        <f t="shared" si="5"/>
        <v>-1</v>
      </c>
      <c r="R102" s="51">
        <f t="shared" si="5"/>
        <v>-1</v>
      </c>
      <c r="S102" s="51">
        <f t="shared" si="5"/>
        <v>-1</v>
      </c>
      <c r="T102" s="51">
        <f t="shared" si="5"/>
        <v>-1</v>
      </c>
      <c r="U102" s="51">
        <f t="shared" si="5"/>
        <v>0.44999999999999996</v>
      </c>
      <c r="V102" s="51">
        <f t="shared" si="5"/>
        <v>-34</v>
      </c>
      <c r="W102" s="51">
        <f t="shared" si="5"/>
        <v>-21.333333329999999</v>
      </c>
      <c r="X102" s="51">
        <f t="shared" si="5"/>
        <v>0</v>
      </c>
      <c r="Y102" s="51">
        <f t="shared" si="5"/>
        <v>0</v>
      </c>
      <c r="Z102" s="51">
        <f t="shared" si="5"/>
        <v>14.66666667</v>
      </c>
      <c r="AA102" s="51">
        <f t="shared" si="5"/>
        <v>0</v>
      </c>
      <c r="AB102" s="52">
        <f t="shared" si="5"/>
        <v>20</v>
      </c>
    </row>
    <row r="103" ht="16.5">
      <c r="A103" s="34"/>
      <c r="B103" s="53">
        <v>45777</v>
      </c>
      <c r="C103" s="58">
        <f>SUMIF(E103:AB103,"&gt;0")</f>
        <v>0</v>
      </c>
      <c r="D103" s="59">
        <f>SUMIF(E103:AB103,"&lt;0")</f>
        <v>0</v>
      </c>
      <c r="E103" s="71">
        <f t="shared" si="5"/>
        <v>0</v>
      </c>
      <c r="F103" s="51">
        <f t="shared" si="5"/>
        <v>0</v>
      </c>
      <c r="G103" s="51">
        <f t="shared" si="5"/>
        <v>0</v>
      </c>
      <c r="H103" s="51">
        <f t="shared" si="5"/>
        <v>0</v>
      </c>
      <c r="I103" s="51">
        <f t="shared" si="5"/>
        <v>0</v>
      </c>
      <c r="J103" s="51">
        <f t="shared" si="5"/>
        <v>0</v>
      </c>
      <c r="K103" s="51">
        <f t="shared" si="5"/>
        <v>0</v>
      </c>
      <c r="L103" s="51">
        <f t="shared" si="5"/>
        <v>0</v>
      </c>
      <c r="M103" s="51">
        <f t="shared" si="5"/>
        <v>0</v>
      </c>
      <c r="N103" s="51">
        <f t="shared" si="5"/>
        <v>0</v>
      </c>
      <c r="O103" s="51">
        <f t="shared" si="5"/>
        <v>0</v>
      </c>
      <c r="P103" s="51">
        <f t="shared" si="5"/>
        <v>0</v>
      </c>
      <c r="Q103" s="51">
        <f t="shared" si="5"/>
        <v>0</v>
      </c>
      <c r="R103" s="51">
        <f t="shared" si="5"/>
        <v>0</v>
      </c>
      <c r="S103" s="51">
        <f t="shared" si="5"/>
        <v>0</v>
      </c>
      <c r="T103" s="51">
        <f t="shared" si="5"/>
        <v>0</v>
      </c>
      <c r="U103" s="51">
        <f t="shared" si="5"/>
        <v>0</v>
      </c>
      <c r="V103" s="51">
        <f t="shared" si="5"/>
        <v>0</v>
      </c>
      <c r="W103" s="51">
        <f t="shared" si="5"/>
        <v>0</v>
      </c>
      <c r="X103" s="51">
        <f t="shared" si="5"/>
        <v>0</v>
      </c>
      <c r="Y103" s="51">
        <f t="shared" si="5"/>
        <v>0</v>
      </c>
      <c r="Z103" s="51">
        <f t="shared" si="5"/>
        <v>0</v>
      </c>
      <c r="AA103" s="51">
        <f t="shared" si="5"/>
        <v>0</v>
      </c>
      <c r="AB103" s="52">
        <f t="shared" si="5"/>
        <v>0</v>
      </c>
    </row>
    <row r="104" ht="15.75">
      <c r="A104" s="34"/>
      <c r="B104" s="54"/>
      <c r="C104" s="73">
        <f>SUMIF(E104:AB104,"&gt;0")</f>
        <v>0</v>
      </c>
      <c r="D104" s="74">
        <f>SUMIF(E104:AB104,"&lt;0")</f>
        <v>0</v>
      </c>
      <c r="E104" s="75">
        <f t="shared" si="5"/>
        <v>0</v>
      </c>
      <c r="F104" s="76">
        <f t="shared" si="5"/>
        <v>0</v>
      </c>
      <c r="G104" s="76">
        <f t="shared" si="5"/>
        <v>0</v>
      </c>
      <c r="H104" s="76">
        <f t="shared" si="5"/>
        <v>0</v>
      </c>
      <c r="I104" s="76">
        <f t="shared" si="5"/>
        <v>0</v>
      </c>
      <c r="J104" s="76">
        <f t="shared" si="5"/>
        <v>0</v>
      </c>
      <c r="K104" s="76">
        <f t="shared" si="5"/>
        <v>0</v>
      </c>
      <c r="L104" s="76">
        <f t="shared" si="5"/>
        <v>0</v>
      </c>
      <c r="M104" s="76">
        <f t="shared" si="5"/>
        <v>0</v>
      </c>
      <c r="N104" s="76">
        <f t="shared" si="5"/>
        <v>0</v>
      </c>
      <c r="O104" s="76">
        <f t="shared" si="5"/>
        <v>0</v>
      </c>
      <c r="P104" s="76">
        <f t="shared" si="5"/>
        <v>0</v>
      </c>
      <c r="Q104" s="76">
        <f t="shared" si="5"/>
        <v>0</v>
      </c>
      <c r="R104" s="76">
        <f t="shared" si="5"/>
        <v>0</v>
      </c>
      <c r="S104" s="76">
        <f t="shared" si="5"/>
        <v>0</v>
      </c>
      <c r="T104" s="76">
        <f t="shared" si="5"/>
        <v>0</v>
      </c>
      <c r="U104" s="76">
        <f t="shared" si="5"/>
        <v>0</v>
      </c>
      <c r="V104" s="76">
        <f t="shared" si="5"/>
        <v>0</v>
      </c>
      <c r="W104" s="76">
        <f t="shared" si="5"/>
        <v>0</v>
      </c>
      <c r="X104" s="76">
        <f t="shared" si="5"/>
        <v>0</v>
      </c>
      <c r="Y104" s="76">
        <f t="shared" si="5"/>
        <v>0</v>
      </c>
      <c r="Z104" s="76">
        <f t="shared" si="5"/>
        <v>0</v>
      </c>
      <c r="AA104" s="76">
        <f t="shared" si="5"/>
        <v>0</v>
      </c>
      <c r="AB104" s="77">
        <f t="shared" si="5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B4" sqref="B4:B34"/>
    </sheetView>
  </sheetViews>
  <sheetFormatPr defaultRowHeight="15"/>
  <cols>
    <col min="1" max="1" width="5.710938" customWidth="1"/>
    <col min="2" max="2" width="10.71094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37</v>
      </c>
      <c r="C2" s="36" t="s">
        <v>38</v>
      </c>
      <c r="D2" s="37"/>
      <c r="E2" s="38" t="s">
        <v>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47">
        <v>45748</v>
      </c>
      <c r="C4" s="48">
        <f>SUM(E4:AB4)</f>
        <v>-1191.1040000000003</v>
      </c>
      <c r="D4" s="49"/>
      <c r="E4" s="60">
        <v>10.727</v>
      </c>
      <c r="F4" s="68">
        <v>24.436</v>
      </c>
      <c r="G4" s="68">
        <v>44.192</v>
      </c>
      <c r="H4" s="68">
        <v>26.437000000000001</v>
      </c>
      <c r="I4" s="68">
        <v>30.940000000000001</v>
      </c>
      <c r="J4" s="68">
        <v>35.981999999999999</v>
      </c>
      <c r="K4" s="68">
        <v>15.007</v>
      </c>
      <c r="L4" s="68">
        <v>-50.494999999999997</v>
      </c>
      <c r="M4" s="68">
        <v>-99.722999999999999</v>
      </c>
      <c r="N4" s="68">
        <v>-147.51300000000001</v>
      </c>
      <c r="O4" s="68">
        <v>-78.811000000000007</v>
      </c>
      <c r="P4" s="68">
        <v>-48.555</v>
      </c>
      <c r="Q4" s="68">
        <v>-129.86699999999999</v>
      </c>
      <c r="R4" s="69">
        <v>-196.91200000000001</v>
      </c>
      <c r="S4" s="70">
        <v>-168.60300000000001</v>
      </c>
      <c r="T4" s="51">
        <v>-115.88</v>
      </c>
      <c r="U4" s="51">
        <v>-93.277000000000001</v>
      </c>
      <c r="V4" s="51">
        <v>-53.972000000000001</v>
      </c>
      <c r="W4" s="51">
        <v>-56.945</v>
      </c>
      <c r="X4" s="51">
        <v>-39.453000000000003</v>
      </c>
      <c r="Y4" s="51">
        <v>-11.009</v>
      </c>
      <c r="Z4" s="51">
        <v>-16.431999999999999</v>
      </c>
      <c r="AA4" s="51">
        <v>-30.805</v>
      </c>
      <c r="AB4" s="52">
        <v>-40.573</v>
      </c>
      <c r="AC4" s="34"/>
    </row>
    <row r="5" ht="16.5">
      <c r="A5" s="34"/>
      <c r="B5" s="53">
        <v>45749</v>
      </c>
      <c r="C5" s="48">
        <f>SUM(E5:AB5)</f>
        <v>-266.54100000000005</v>
      </c>
      <c r="D5" s="49"/>
      <c r="E5" s="71">
        <v>-11.782999999999999</v>
      </c>
      <c r="F5" s="51">
        <v>-16.030999999999999</v>
      </c>
      <c r="G5" s="51">
        <v>3.5649999999999999</v>
      </c>
      <c r="H5" s="51">
        <v>24.533000000000001</v>
      </c>
      <c r="I5" s="51">
        <v>4.2030000000000003</v>
      </c>
      <c r="J5" s="51">
        <v>-26.937000000000001</v>
      </c>
      <c r="K5" s="51">
        <v>-21.995999999999999</v>
      </c>
      <c r="L5" s="51">
        <v>-9.4870000000000001</v>
      </c>
      <c r="M5" s="51">
        <v>-20.571999999999999</v>
      </c>
      <c r="N5" s="51">
        <v>18.544</v>
      </c>
      <c r="O5" s="51">
        <v>-5.8120000000000003</v>
      </c>
      <c r="P5" s="51">
        <v>-46.725000000000001</v>
      </c>
      <c r="Q5" s="51">
        <v>-39.609999999999999</v>
      </c>
      <c r="R5" s="51">
        <v>-59.146999999999998</v>
      </c>
      <c r="S5" s="51">
        <v>-51.201000000000001</v>
      </c>
      <c r="T5" s="51">
        <v>-7.7969999999999997</v>
      </c>
      <c r="U5" s="51">
        <v>23.486000000000001</v>
      </c>
      <c r="V5" s="51">
        <v>-0.55600000000000005</v>
      </c>
      <c r="W5" s="51">
        <v>-5.4189999999999996</v>
      </c>
      <c r="X5" s="51">
        <v>-5.1550000000000002</v>
      </c>
      <c r="Y5" s="51">
        <v>-3.3530000000000002</v>
      </c>
      <c r="Z5" s="51">
        <v>-3.149</v>
      </c>
      <c r="AA5" s="51">
        <v>0.56799999999999995</v>
      </c>
      <c r="AB5" s="52">
        <v>-6.71</v>
      </c>
      <c r="AC5" s="34"/>
    </row>
    <row r="6" ht="16.5">
      <c r="A6" s="34"/>
      <c r="B6" s="53">
        <v>45750</v>
      </c>
      <c r="C6" s="48">
        <f>SUM(E6:AB6)</f>
        <v>-195.73499999999993</v>
      </c>
      <c r="D6" s="49"/>
      <c r="E6" s="71">
        <v>-22.992000000000001</v>
      </c>
      <c r="F6" s="51">
        <v>-20.433</v>
      </c>
      <c r="G6" s="51">
        <v>-24.48</v>
      </c>
      <c r="H6" s="51">
        <v>-5.7069999999999999</v>
      </c>
      <c r="I6" s="51">
        <v>-3.5459999999999998</v>
      </c>
      <c r="J6" s="51">
        <v>-31.457999999999998</v>
      </c>
      <c r="K6" s="51">
        <v>-13.875</v>
      </c>
      <c r="L6" s="51">
        <v>-45.801000000000002</v>
      </c>
      <c r="M6" s="51">
        <v>-108.038</v>
      </c>
      <c r="N6" s="51">
        <v>-66.575999999999993</v>
      </c>
      <c r="O6" s="51">
        <v>-13.724</v>
      </c>
      <c r="P6" s="51">
        <v>-10.613</v>
      </c>
      <c r="Q6" s="51">
        <v>8.1219999999999999</v>
      </c>
      <c r="R6" s="51">
        <v>67.414000000000001</v>
      </c>
      <c r="S6" s="51">
        <v>83.338999999999999</v>
      </c>
      <c r="T6" s="51">
        <v>119.765</v>
      </c>
      <c r="U6" s="51">
        <v>18.298999999999999</v>
      </c>
      <c r="V6" s="51">
        <v>-17.376999999999999</v>
      </c>
      <c r="W6" s="51">
        <v>-15.337</v>
      </c>
      <c r="X6" s="51">
        <v>-40.731000000000002</v>
      </c>
      <c r="Y6" s="51">
        <v>-26.716000000000001</v>
      </c>
      <c r="Z6" s="51">
        <v>-8.7599999999999998</v>
      </c>
      <c r="AA6" s="51">
        <v>-12.332000000000001</v>
      </c>
      <c r="AB6" s="52">
        <v>-4.1779999999999999</v>
      </c>
      <c r="AC6" s="34"/>
    </row>
    <row r="7" ht="16.5">
      <c r="A7" s="34"/>
      <c r="B7" s="53">
        <v>45751</v>
      </c>
      <c r="C7" s="48">
        <f>SUM(E7:AB7)</f>
        <v>-84.260000000000019</v>
      </c>
      <c r="D7" s="49"/>
      <c r="E7" s="71">
        <v>1.6040000000000001</v>
      </c>
      <c r="F7" s="51">
        <v>-0.99199999999999999</v>
      </c>
      <c r="G7" s="51">
        <v>3.109</v>
      </c>
      <c r="H7" s="51">
        <v>32.945999999999998</v>
      </c>
      <c r="I7" s="51">
        <v>61.252000000000002</v>
      </c>
      <c r="J7" s="51">
        <v>-0.71199999999999997</v>
      </c>
      <c r="K7" s="51">
        <v>-8.8209999999999997</v>
      </c>
      <c r="L7" s="51">
        <v>-6.96</v>
      </c>
      <c r="M7" s="51">
        <v>-6.6200000000000001</v>
      </c>
      <c r="N7" s="51">
        <v>56.380000000000003</v>
      </c>
      <c r="O7" s="51">
        <v>5.5990000000000002</v>
      </c>
      <c r="P7" s="51">
        <v>-23.859999999999999</v>
      </c>
      <c r="Q7" s="51">
        <v>-20.318999999999999</v>
      </c>
      <c r="R7" s="51">
        <v>16.832999999999998</v>
      </c>
      <c r="S7" s="51">
        <v>1.79</v>
      </c>
      <c r="T7" s="51">
        <v>-15.477</v>
      </c>
      <c r="U7" s="51">
        <v>-1.655</v>
      </c>
      <c r="V7" s="51">
        <v>-24.576000000000001</v>
      </c>
      <c r="W7" s="51">
        <v>-29.395</v>
      </c>
      <c r="X7" s="51">
        <v>-58.959000000000003</v>
      </c>
      <c r="Y7" s="51">
        <v>-32.247999999999998</v>
      </c>
      <c r="Z7" s="51">
        <v>-12.603</v>
      </c>
      <c r="AA7" s="51">
        <v>-11.489000000000001</v>
      </c>
      <c r="AB7" s="52">
        <v>-9.0869999999999997</v>
      </c>
      <c r="AC7" s="34"/>
    </row>
    <row r="8" ht="16.5">
      <c r="A8" s="34"/>
      <c r="B8" s="53">
        <v>45752</v>
      </c>
      <c r="C8" s="48">
        <f>SUM(E8:AB8)</f>
        <v>-151.98700000000002</v>
      </c>
      <c r="D8" s="49"/>
      <c r="E8" s="71">
        <v>6.0570000000000004</v>
      </c>
      <c r="F8" s="51">
        <v>-15.595000000000001</v>
      </c>
      <c r="G8" s="51">
        <v>-23.640000000000001</v>
      </c>
      <c r="H8" s="51">
        <v>-8.6690000000000005</v>
      </c>
      <c r="I8" s="72">
        <v>-1.395</v>
      </c>
      <c r="J8" s="51">
        <v>-12.382999999999999</v>
      </c>
      <c r="K8" s="51">
        <v>-9.7710000000000008</v>
      </c>
      <c r="L8" s="51">
        <v>-11.863</v>
      </c>
      <c r="M8" s="51">
        <v>13.084</v>
      </c>
      <c r="N8" s="51">
        <v>68.135000000000005</v>
      </c>
      <c r="O8" s="51">
        <v>21.212</v>
      </c>
      <c r="P8" s="51">
        <v>69.600999999999999</v>
      </c>
      <c r="Q8" s="51">
        <v>98.335999999999999</v>
      </c>
      <c r="R8" s="51">
        <v>66.073999999999998</v>
      </c>
      <c r="S8" s="51">
        <v>-23.033999999999999</v>
      </c>
      <c r="T8" s="51">
        <v>-86.680000000000007</v>
      </c>
      <c r="U8" s="51">
        <v>-109.72499999999999</v>
      </c>
      <c r="V8" s="51">
        <v>28.687000000000001</v>
      </c>
      <c r="W8" s="51">
        <v>-62.920000000000002</v>
      </c>
      <c r="X8" s="51">
        <v>-54.011000000000003</v>
      </c>
      <c r="Y8" s="51">
        <v>-62.521000000000001</v>
      </c>
      <c r="Z8" s="51">
        <v>-8.8539999999999992</v>
      </c>
      <c r="AA8" s="51">
        <v>-20.326000000000001</v>
      </c>
      <c r="AB8" s="52">
        <v>-11.786</v>
      </c>
      <c r="AC8" s="34"/>
    </row>
    <row r="9" ht="16.5">
      <c r="A9" s="34"/>
      <c r="B9" s="53">
        <v>45753</v>
      </c>
      <c r="C9" s="48">
        <f>SUM(E9:AB9)</f>
        <v>-1583.4649999999999</v>
      </c>
      <c r="D9" s="49"/>
      <c r="E9" s="71">
        <v>-34.667000000000002</v>
      </c>
      <c r="F9" s="51">
        <v>-28.132000000000001</v>
      </c>
      <c r="G9" s="51">
        <v>-16.532</v>
      </c>
      <c r="H9" s="51">
        <v>-10.132999999999999</v>
      </c>
      <c r="I9" s="51">
        <v>-11.916</v>
      </c>
      <c r="J9" s="51">
        <v>-18.52</v>
      </c>
      <c r="K9" s="51">
        <v>-9.9730000000000008</v>
      </c>
      <c r="L9" s="51">
        <v>38.256</v>
      </c>
      <c r="M9" s="51">
        <v>66.682000000000002</v>
      </c>
      <c r="N9" s="51">
        <v>18.545000000000002</v>
      </c>
      <c r="O9" s="51">
        <v>-57.960000000000001</v>
      </c>
      <c r="P9" s="51">
        <v>-124.642</v>
      </c>
      <c r="Q9" s="51">
        <v>-151.17699999999999</v>
      </c>
      <c r="R9" s="51">
        <v>-146.08600000000001</v>
      </c>
      <c r="S9" s="51">
        <v>-111.48</v>
      </c>
      <c r="T9" s="51">
        <v>-150.5</v>
      </c>
      <c r="U9" s="51">
        <v>-153.62200000000001</v>
      </c>
      <c r="V9" s="51">
        <v>-81.528999999999996</v>
      </c>
      <c r="W9" s="51">
        <v>-102.717</v>
      </c>
      <c r="X9" s="51">
        <v>-94.021000000000001</v>
      </c>
      <c r="Y9" s="51">
        <v>-100.17400000000001</v>
      </c>
      <c r="Z9" s="51">
        <v>-113.527</v>
      </c>
      <c r="AA9" s="51">
        <v>-104.97499999999999</v>
      </c>
      <c r="AB9" s="52">
        <v>-84.665000000000006</v>
      </c>
      <c r="AC9" s="34"/>
    </row>
    <row r="10" ht="16.5">
      <c r="A10" s="34"/>
      <c r="B10" s="53">
        <v>45754</v>
      </c>
      <c r="C10" s="48">
        <f>SUM(E10:AB10)</f>
        <v>-911.22099999999989</v>
      </c>
      <c r="D10" s="49"/>
      <c r="E10" s="71">
        <v>-14.916</v>
      </c>
      <c r="F10" s="51">
        <v>-29.620999999999999</v>
      </c>
      <c r="G10" s="51">
        <v>-18.641999999999999</v>
      </c>
      <c r="H10" s="51">
        <v>-3.25</v>
      </c>
      <c r="I10" s="51">
        <v>-18.288</v>
      </c>
      <c r="J10" s="51">
        <v>-50.948</v>
      </c>
      <c r="K10" s="51">
        <v>-71.968999999999994</v>
      </c>
      <c r="L10" s="51">
        <v>-28.015000000000001</v>
      </c>
      <c r="M10" s="51">
        <v>-29.669</v>
      </c>
      <c r="N10" s="51">
        <v>-77.975999999999999</v>
      </c>
      <c r="O10" s="51">
        <v>-126.47499999999999</v>
      </c>
      <c r="P10" s="51">
        <v>-80.551000000000002</v>
      </c>
      <c r="Q10" s="51">
        <v>-66.722999999999999</v>
      </c>
      <c r="R10" s="51">
        <v>-65.337999999999994</v>
      </c>
      <c r="S10" s="51">
        <v>-3.8820000000000001</v>
      </c>
      <c r="T10" s="51">
        <v>19.614000000000001</v>
      </c>
      <c r="U10" s="51">
        <v>36.878999999999998</v>
      </c>
      <c r="V10" s="51">
        <v>31.975999999999999</v>
      </c>
      <c r="W10" s="51">
        <v>-24.933</v>
      </c>
      <c r="X10" s="51">
        <v>-46.369</v>
      </c>
      <c r="Y10" s="51">
        <v>-48.030999999999999</v>
      </c>
      <c r="Z10" s="51">
        <v>-55.963999999999999</v>
      </c>
      <c r="AA10" s="51">
        <v>-67.747</v>
      </c>
      <c r="AB10" s="52">
        <v>-70.382999999999996</v>
      </c>
      <c r="AC10" s="34"/>
    </row>
    <row r="11" ht="16.5">
      <c r="A11" s="34"/>
      <c r="B11" s="53">
        <v>45755</v>
      </c>
      <c r="C11" s="48">
        <f>SUM(E11:AB11)</f>
        <v>-1010.9620000000002</v>
      </c>
      <c r="D11" s="49"/>
      <c r="E11" s="71">
        <v>0.76600000000000001</v>
      </c>
      <c r="F11" s="51">
        <v>-2.613</v>
      </c>
      <c r="G11" s="51">
        <v>-6.6959999999999997</v>
      </c>
      <c r="H11" s="51">
        <v>-1.0620000000000001</v>
      </c>
      <c r="I11" s="51">
        <v>-26.116</v>
      </c>
      <c r="J11" s="51">
        <v>-22.895</v>
      </c>
      <c r="K11" s="51">
        <v>-58.201000000000001</v>
      </c>
      <c r="L11" s="51">
        <v>-24.352</v>
      </c>
      <c r="M11" s="51">
        <v>-51.302</v>
      </c>
      <c r="N11" s="51">
        <v>-24.792999999999999</v>
      </c>
      <c r="O11" s="51">
        <v>-145.03299999999999</v>
      </c>
      <c r="P11" s="51">
        <v>-117.7</v>
      </c>
      <c r="Q11" s="51">
        <v>-66.870999999999995</v>
      </c>
      <c r="R11" s="51">
        <v>-111.65600000000001</v>
      </c>
      <c r="S11" s="51">
        <v>-127.295</v>
      </c>
      <c r="T11" s="51">
        <v>-90.213999999999999</v>
      </c>
      <c r="U11" s="51">
        <v>-40.198</v>
      </c>
      <c r="V11" s="51">
        <v>-45.869999999999997</v>
      </c>
      <c r="W11" s="51">
        <v>-7.931</v>
      </c>
      <c r="X11" s="51">
        <v>-7.1970000000000001</v>
      </c>
      <c r="Y11" s="51">
        <v>4.649</v>
      </c>
      <c r="Z11" s="51">
        <v>-1.8799999999999999</v>
      </c>
      <c r="AA11" s="51">
        <v>-13.412000000000001</v>
      </c>
      <c r="AB11" s="52">
        <v>-23.09</v>
      </c>
      <c r="AC11" s="34"/>
    </row>
    <row r="12" ht="16.5">
      <c r="A12" s="34"/>
      <c r="B12" s="53">
        <v>45756</v>
      </c>
      <c r="C12" s="48">
        <f>SUM(E12:AB12)</f>
        <v>1036.1139999999998</v>
      </c>
      <c r="D12" s="49"/>
      <c r="E12" s="71">
        <v>-20.899999999999999</v>
      </c>
      <c r="F12" s="51">
        <v>-35.950000000000003</v>
      </c>
      <c r="G12" s="51">
        <v>-6.5309999999999997</v>
      </c>
      <c r="H12" s="51">
        <v>4.3339999999999996</v>
      </c>
      <c r="I12" s="51">
        <v>-23.744</v>
      </c>
      <c r="J12" s="51">
        <v>-17.960999999999999</v>
      </c>
      <c r="K12" s="51">
        <v>-5.226</v>
      </c>
      <c r="L12" s="51">
        <v>57.569000000000003</v>
      </c>
      <c r="M12" s="51">
        <v>79.350999999999999</v>
      </c>
      <c r="N12" s="51">
        <v>105.366</v>
      </c>
      <c r="O12" s="51">
        <v>156.864</v>
      </c>
      <c r="P12" s="51">
        <v>128.47300000000001</v>
      </c>
      <c r="Q12" s="51">
        <v>128.184</v>
      </c>
      <c r="R12" s="51">
        <v>144.96299999999999</v>
      </c>
      <c r="S12" s="51">
        <v>189.43299999999999</v>
      </c>
      <c r="T12" s="51">
        <v>137.155</v>
      </c>
      <c r="U12" s="51">
        <v>87.257999999999996</v>
      </c>
      <c r="V12" s="51">
        <v>47.406999999999996</v>
      </c>
      <c r="W12" s="51">
        <v>-22.029</v>
      </c>
      <c r="X12" s="51">
        <v>-12.628</v>
      </c>
      <c r="Y12" s="51">
        <v>-7.6820000000000004</v>
      </c>
      <c r="Z12" s="51">
        <v>-20.286000000000001</v>
      </c>
      <c r="AA12" s="51">
        <v>-45.710000000000001</v>
      </c>
      <c r="AB12" s="52">
        <v>-11.596</v>
      </c>
      <c r="AC12" s="34"/>
    </row>
    <row r="13" ht="16.5">
      <c r="A13" s="34"/>
      <c r="B13" s="53">
        <v>45757</v>
      </c>
      <c r="C13" s="48">
        <f>SUM(E13:AB13)</f>
        <v>-164.64399999999998</v>
      </c>
      <c r="D13" s="49"/>
      <c r="E13" s="71">
        <v>-11.223000000000001</v>
      </c>
      <c r="F13" s="51">
        <v>-12.391999999999999</v>
      </c>
      <c r="G13" s="51">
        <v>-28.727</v>
      </c>
      <c r="H13" s="51">
        <v>-21.521000000000001</v>
      </c>
      <c r="I13" s="51">
        <v>-21.356999999999999</v>
      </c>
      <c r="J13" s="51">
        <v>-25.167999999999999</v>
      </c>
      <c r="K13" s="51">
        <v>-11.778</v>
      </c>
      <c r="L13" s="51">
        <v>13.265000000000001</v>
      </c>
      <c r="M13" s="51">
        <v>50.408000000000001</v>
      </c>
      <c r="N13" s="51">
        <v>110.194</v>
      </c>
      <c r="O13" s="51">
        <v>116.264</v>
      </c>
      <c r="P13" s="51">
        <v>26.248000000000001</v>
      </c>
      <c r="Q13" s="51">
        <v>-107.19799999999999</v>
      </c>
      <c r="R13" s="51">
        <v>-116.45099999999999</v>
      </c>
      <c r="S13" s="51">
        <v>-18.238</v>
      </c>
      <c r="T13" s="51">
        <v>-36.994999999999997</v>
      </c>
      <c r="U13" s="51">
        <v>24.303999999999998</v>
      </c>
      <c r="V13" s="51">
        <v>-26.582000000000001</v>
      </c>
      <c r="W13" s="51">
        <v>-28.292000000000002</v>
      </c>
      <c r="X13" s="51">
        <v>-7.7880000000000003</v>
      </c>
      <c r="Y13" s="51">
        <v>-4.0369999999999999</v>
      </c>
      <c r="Z13" s="51">
        <v>-8.3219999999999992</v>
      </c>
      <c r="AA13" s="51">
        <v>-11.493</v>
      </c>
      <c r="AB13" s="52">
        <v>-7.7649999999999997</v>
      </c>
      <c r="AC13" s="34"/>
    </row>
    <row r="14" ht="16.5">
      <c r="A14" s="34"/>
      <c r="B14" s="53">
        <v>45758</v>
      </c>
      <c r="C14" s="48">
        <f>SUM(E14:AB14)</f>
        <v>0</v>
      </c>
      <c r="D14" s="49"/>
      <c r="E14" s="7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2"/>
      <c r="AC14" s="34"/>
    </row>
    <row r="15" ht="16.5">
      <c r="A15" s="34"/>
      <c r="B15" s="53">
        <v>45759</v>
      </c>
      <c r="C15" s="48">
        <f>SUM(E15:AB15)</f>
        <v>0</v>
      </c>
      <c r="D15" s="49"/>
      <c r="E15" s="7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  <c r="AC15" s="34"/>
    </row>
    <row r="16" ht="16.5">
      <c r="A16" s="34"/>
      <c r="B16" s="53">
        <v>45760</v>
      </c>
      <c r="C16" s="48">
        <f>SUM(E16:AB16)</f>
        <v>1181.2839999999999</v>
      </c>
      <c r="D16" s="49"/>
      <c r="E16" s="71">
        <v>1.1000000000000001</v>
      </c>
      <c r="F16" s="51">
        <v>-17.329999999999998</v>
      </c>
      <c r="G16" s="51">
        <v>-10.026999999999999</v>
      </c>
      <c r="H16" s="51">
        <v>-10.061</v>
      </c>
      <c r="I16" s="51">
        <v>-7.5129999999999999</v>
      </c>
      <c r="J16" s="51">
        <v>-9.4629999999999992</v>
      </c>
      <c r="K16" s="51">
        <v>18.422999999999998</v>
      </c>
      <c r="L16" s="51">
        <v>69.652000000000001</v>
      </c>
      <c r="M16" s="51">
        <v>110.479</v>
      </c>
      <c r="N16" s="51">
        <v>121.71599999999999</v>
      </c>
      <c r="O16" s="51">
        <v>160</v>
      </c>
      <c r="P16" s="51">
        <v>179.21199999999999</v>
      </c>
      <c r="Q16" s="51">
        <v>201.125</v>
      </c>
      <c r="R16" s="51">
        <v>205.35300000000001</v>
      </c>
      <c r="S16" s="51">
        <v>123.815</v>
      </c>
      <c r="T16" s="51">
        <v>59.503</v>
      </c>
      <c r="U16" s="51">
        <v>16.847000000000001</v>
      </c>
      <c r="V16" s="51">
        <v>17.792000000000002</v>
      </c>
      <c r="W16" s="51">
        <v>-17.663</v>
      </c>
      <c r="X16" s="51">
        <v>-18.75</v>
      </c>
      <c r="Y16" s="51">
        <v>-2.512</v>
      </c>
      <c r="Z16" s="51">
        <v>-6.2130000000000001</v>
      </c>
      <c r="AA16" s="51">
        <v>-6.7190000000000003</v>
      </c>
      <c r="AB16" s="52">
        <v>2.5179999999999998</v>
      </c>
      <c r="AC16" s="34"/>
    </row>
    <row r="17" ht="16.5">
      <c r="A17" s="34"/>
      <c r="B17" s="53">
        <v>45761</v>
      </c>
      <c r="C17" s="48">
        <f>SUM(E17:AB17)</f>
        <v>-237.351</v>
      </c>
      <c r="D17" s="49"/>
      <c r="E17" s="50">
        <v>52.557000000000002</v>
      </c>
      <c r="F17" s="51">
        <v>63.567999999999998</v>
      </c>
      <c r="G17" s="51">
        <v>65.102000000000004</v>
      </c>
      <c r="H17" s="51">
        <v>52.548000000000002</v>
      </c>
      <c r="I17" s="51">
        <v>52.034999999999997</v>
      </c>
      <c r="J17" s="51">
        <v>18.503</v>
      </c>
      <c r="K17" s="51">
        <v>-11.807</v>
      </c>
      <c r="L17" s="51">
        <v>-9.8729999999999993</v>
      </c>
      <c r="M17" s="51">
        <v>-29.206</v>
      </c>
      <c r="N17" s="51">
        <v>-2.536</v>
      </c>
      <c r="O17" s="51">
        <v>52.064999999999998</v>
      </c>
      <c r="P17" s="51">
        <v>87.322999999999993</v>
      </c>
      <c r="Q17" s="51">
        <v>-75.364000000000004</v>
      </c>
      <c r="R17" s="51">
        <v>-224.624</v>
      </c>
      <c r="S17" s="51">
        <v>-205.92699999999999</v>
      </c>
      <c r="T17" s="51">
        <v>-84.897999999999996</v>
      </c>
      <c r="U17" s="51">
        <v>-32.835000000000001</v>
      </c>
      <c r="V17" s="51">
        <v>-25.469000000000001</v>
      </c>
      <c r="W17" s="51">
        <v>-8.7919999999999998</v>
      </c>
      <c r="X17" s="51">
        <v>-2.379</v>
      </c>
      <c r="Y17" s="51">
        <v>-7.2199999999999998</v>
      </c>
      <c r="Z17" s="51">
        <v>2.8980000000000001</v>
      </c>
      <c r="AA17" s="51">
        <v>0.249</v>
      </c>
      <c r="AB17" s="52">
        <v>36.731000000000002</v>
      </c>
      <c r="AC17" s="34"/>
    </row>
    <row r="18" ht="16.5">
      <c r="A18" s="34"/>
      <c r="B18" s="53">
        <v>45762</v>
      </c>
      <c r="C18" s="48">
        <f>SUM(E18:AB18)</f>
        <v>-330.23599999999999</v>
      </c>
      <c r="D18" s="49"/>
      <c r="E18" s="71">
        <v>8.8859999999999992</v>
      </c>
      <c r="F18" s="51">
        <v>5.2830000000000004</v>
      </c>
      <c r="G18" s="51">
        <v>-0.060999999999999999</v>
      </c>
      <c r="H18" s="51">
        <v>5.0330000000000004</v>
      </c>
      <c r="I18" s="51">
        <v>7.423</v>
      </c>
      <c r="J18" s="51">
        <v>-84.613</v>
      </c>
      <c r="K18" s="51">
        <v>-28.821999999999999</v>
      </c>
      <c r="L18" s="51">
        <v>-43.771000000000001</v>
      </c>
      <c r="M18" s="51">
        <v>-81.596999999999994</v>
      </c>
      <c r="N18" s="51">
        <v>-139.91800000000001</v>
      </c>
      <c r="O18" s="51">
        <v>-26.273</v>
      </c>
      <c r="P18" s="51">
        <v>-0.34100000000000003</v>
      </c>
      <c r="Q18" s="51">
        <v>-3.21</v>
      </c>
      <c r="R18" s="51">
        <v>38.225999999999999</v>
      </c>
      <c r="S18" s="51">
        <v>-4.157</v>
      </c>
      <c r="T18" s="51">
        <v>137.01499999999999</v>
      </c>
      <c r="U18" s="51">
        <v>67.409000000000006</v>
      </c>
      <c r="V18" s="51">
        <v>-24.617000000000001</v>
      </c>
      <c r="W18" s="51">
        <v>-26.43</v>
      </c>
      <c r="X18" s="51">
        <v>-11.034000000000001</v>
      </c>
      <c r="Y18" s="51">
        <v>-8.5909999999999993</v>
      </c>
      <c r="Z18" s="51">
        <v>-30.581</v>
      </c>
      <c r="AA18" s="51">
        <v>-24.867999999999999</v>
      </c>
      <c r="AB18" s="52">
        <v>-60.627000000000002</v>
      </c>
      <c r="AC18" s="34"/>
    </row>
    <row r="19" ht="16.5">
      <c r="A19" s="34"/>
      <c r="B19" s="53">
        <v>45763</v>
      </c>
      <c r="C19" s="48">
        <f>SUM(E19:AB19)</f>
        <v>-486.27199999999982</v>
      </c>
      <c r="D19" s="49"/>
      <c r="E19" s="71">
        <v>-88.372</v>
      </c>
      <c r="F19" s="51">
        <v>-77.870999999999995</v>
      </c>
      <c r="G19" s="51">
        <v>-68.054000000000002</v>
      </c>
      <c r="H19" s="51">
        <v>-63.915999999999997</v>
      </c>
      <c r="I19" s="51">
        <v>-57.281999999999996</v>
      </c>
      <c r="J19" s="51">
        <v>-7.0499999999999998</v>
      </c>
      <c r="K19" s="51">
        <v>-3.3849999999999998</v>
      </c>
      <c r="L19" s="51">
        <v>-28.667000000000002</v>
      </c>
      <c r="M19" s="51">
        <v>-59.784999999999997</v>
      </c>
      <c r="N19" s="51">
        <v>-128.625</v>
      </c>
      <c r="O19" s="51">
        <v>21.581</v>
      </c>
      <c r="P19" s="51">
        <v>93.185000000000002</v>
      </c>
      <c r="Q19" s="51">
        <v>112.367</v>
      </c>
      <c r="R19" s="51">
        <v>90.718999999999994</v>
      </c>
      <c r="S19" s="51">
        <v>22.158999999999999</v>
      </c>
      <c r="T19" s="51">
        <v>-31.295999999999999</v>
      </c>
      <c r="U19" s="51">
        <v>-145.578</v>
      </c>
      <c r="V19" s="51">
        <v>-26.914000000000001</v>
      </c>
      <c r="W19" s="51">
        <v>-8.5150000000000006</v>
      </c>
      <c r="X19" s="51">
        <v>-10.680999999999999</v>
      </c>
      <c r="Y19" s="51">
        <v>-11.352</v>
      </c>
      <c r="Z19" s="51">
        <v>-5.7110000000000003</v>
      </c>
      <c r="AA19" s="51">
        <v>-13.099</v>
      </c>
      <c r="AB19" s="52">
        <v>9.8699999999999992</v>
      </c>
      <c r="AC19" s="34"/>
    </row>
    <row r="20" ht="16.5">
      <c r="A20" s="34"/>
      <c r="B20" s="53">
        <v>45764</v>
      </c>
      <c r="C20" s="48">
        <f>SUM(E20:AB20)</f>
        <v>-232.98599999999996</v>
      </c>
      <c r="D20" s="49"/>
      <c r="E20" s="71">
        <v>3.6139999999999999</v>
      </c>
      <c r="F20" s="51">
        <v>23.916</v>
      </c>
      <c r="G20" s="51">
        <v>46.646999999999998</v>
      </c>
      <c r="H20" s="51">
        <v>29.669</v>
      </c>
      <c r="I20" s="51">
        <v>5.6859999999999999</v>
      </c>
      <c r="J20" s="51">
        <v>-1.5680000000000001</v>
      </c>
      <c r="K20" s="51">
        <v>10.268000000000001</v>
      </c>
      <c r="L20" s="51">
        <v>20.981000000000002</v>
      </c>
      <c r="M20" s="51">
        <v>-5.4569999999999999</v>
      </c>
      <c r="N20" s="51">
        <v>25.183</v>
      </c>
      <c r="O20" s="51">
        <v>-54.874000000000002</v>
      </c>
      <c r="P20" s="51">
        <v>-95.488</v>
      </c>
      <c r="Q20" s="51">
        <v>-80.939999999999998</v>
      </c>
      <c r="R20" s="51">
        <v>-40.533999999999999</v>
      </c>
      <c r="S20" s="51">
        <v>-32.500999999999998</v>
      </c>
      <c r="T20" s="51">
        <v>-76.834999999999994</v>
      </c>
      <c r="U20" s="51">
        <v>-62.917000000000002</v>
      </c>
      <c r="V20" s="51">
        <v>-46.584000000000003</v>
      </c>
      <c r="W20" s="51">
        <v>6.8330000000000002</v>
      </c>
      <c r="X20" s="51">
        <v>8.6010000000000009</v>
      </c>
      <c r="Y20" s="51">
        <v>21.806000000000001</v>
      </c>
      <c r="Z20" s="51">
        <v>15.66</v>
      </c>
      <c r="AA20" s="51">
        <v>20.300999999999998</v>
      </c>
      <c r="AB20" s="52">
        <v>25.547000000000001</v>
      </c>
      <c r="AC20" s="34"/>
    </row>
    <row r="21" ht="16.5">
      <c r="A21" s="34"/>
      <c r="B21" s="53">
        <v>45765</v>
      </c>
      <c r="C21" s="48">
        <f>SUM(E21:AB21)</f>
        <v>328.19400000000002</v>
      </c>
      <c r="D21" s="49"/>
      <c r="E21" s="71">
        <v>12.087</v>
      </c>
      <c r="F21" s="51">
        <v>43.103999999999999</v>
      </c>
      <c r="G21" s="51">
        <v>48.354999999999997</v>
      </c>
      <c r="H21" s="51">
        <v>26.399000000000001</v>
      </c>
      <c r="I21" s="51">
        <v>29.456</v>
      </c>
      <c r="J21" s="51">
        <v>9.5370000000000008</v>
      </c>
      <c r="K21" s="51">
        <v>-4.1909999999999998</v>
      </c>
      <c r="L21" s="51">
        <v>46.350000000000001</v>
      </c>
      <c r="M21" s="51">
        <v>68.597999999999999</v>
      </c>
      <c r="N21" s="51">
        <v>5.3869999999999996</v>
      </c>
      <c r="O21" s="51">
        <v>-7.1589999999999998</v>
      </c>
      <c r="P21" s="51">
        <v>-6.5099999999999998</v>
      </c>
      <c r="Q21" s="51">
        <v>-8.9870000000000001</v>
      </c>
      <c r="R21" s="51">
        <v>2.5960000000000001</v>
      </c>
      <c r="S21" s="51">
        <v>-5.141</v>
      </c>
      <c r="T21" s="51">
        <v>-18.698</v>
      </c>
      <c r="U21" s="51">
        <v>-12.385999999999999</v>
      </c>
      <c r="V21" s="51">
        <v>-8.1120000000000001</v>
      </c>
      <c r="W21" s="51">
        <v>-3.3959999999999999</v>
      </c>
      <c r="X21" s="51">
        <v>19.692</v>
      </c>
      <c r="Y21" s="51">
        <v>28.827000000000002</v>
      </c>
      <c r="Z21" s="51">
        <v>23.302</v>
      </c>
      <c r="AA21" s="51">
        <v>23.893000000000001</v>
      </c>
      <c r="AB21" s="52">
        <v>15.191000000000001</v>
      </c>
      <c r="AC21" s="34"/>
    </row>
    <row r="22" ht="16.5">
      <c r="A22" s="34"/>
      <c r="B22" s="53">
        <v>45766</v>
      </c>
      <c r="C22" s="48">
        <f>SUM(E22:AB22)</f>
        <v>0</v>
      </c>
      <c r="D22" s="49"/>
      <c r="E22" s="7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  <c r="AC22" s="34"/>
    </row>
    <row r="23" ht="16.5">
      <c r="A23" s="34"/>
      <c r="B23" s="53">
        <v>45767</v>
      </c>
      <c r="C23" s="48">
        <f>SUM(E23:AB23)</f>
        <v>0</v>
      </c>
      <c r="D23" s="49"/>
      <c r="E23" s="7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  <c r="AC23" s="34"/>
    </row>
    <row r="24" ht="16.5">
      <c r="A24" s="34"/>
      <c r="B24" s="53">
        <v>45768</v>
      </c>
      <c r="C24" s="48">
        <f>SUM(E24:AB24)</f>
        <v>0</v>
      </c>
      <c r="D24" s="49"/>
      <c r="E24" s="7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  <c r="AC24" s="34"/>
    </row>
    <row r="25" ht="16.5">
      <c r="A25" s="34"/>
      <c r="B25" s="53">
        <v>45769</v>
      </c>
      <c r="C25" s="48">
        <f>SUM(E25:AB25)</f>
        <v>0</v>
      </c>
      <c r="D25" s="49"/>
      <c r="E25" s="7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  <c r="AC25" s="34"/>
    </row>
    <row r="26" ht="16.5">
      <c r="A26" s="34"/>
      <c r="B26" s="53">
        <v>45770</v>
      </c>
      <c r="C26" s="48">
        <f>SUM(E26:AB26)</f>
        <v>0</v>
      </c>
      <c r="D26" s="49"/>
      <c r="E26" s="7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  <c r="AC26" s="34"/>
    </row>
    <row r="27" ht="16.5">
      <c r="A27" s="34"/>
      <c r="B27" s="53">
        <v>45771</v>
      </c>
      <c r="C27" s="48">
        <f>SUM(E27:AB27)</f>
        <v>0</v>
      </c>
      <c r="D27" s="49"/>
      <c r="E27" s="7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  <c r="AC27" s="34"/>
    </row>
    <row r="28" ht="16.5">
      <c r="A28" s="34"/>
      <c r="B28" s="53">
        <v>45772</v>
      </c>
      <c r="C28" s="48">
        <f>SUM(E28:AB28)</f>
        <v>0</v>
      </c>
      <c r="D28" s="49"/>
      <c r="E28" s="7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  <c r="AC28" s="34"/>
    </row>
    <row r="29" ht="16.5">
      <c r="A29" s="34"/>
      <c r="B29" s="53">
        <v>45773</v>
      </c>
      <c r="C29" s="48">
        <f>SUM(E29:AB29)</f>
        <v>0</v>
      </c>
      <c r="D29" s="49"/>
      <c r="E29" s="7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  <c r="AC29" s="34"/>
    </row>
    <row r="30" ht="16.5">
      <c r="A30" s="34"/>
      <c r="B30" s="53">
        <v>45774</v>
      </c>
      <c r="C30" s="48">
        <f>SUM(E30:AB30)</f>
        <v>0</v>
      </c>
      <c r="D30" s="49"/>
      <c r="E30" s="7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  <c r="AC30" s="34"/>
    </row>
    <row r="31" ht="16.5">
      <c r="A31" s="34"/>
      <c r="B31" s="53">
        <v>45775</v>
      </c>
      <c r="C31" s="48">
        <f>SUM(E31:AB31)</f>
        <v>0</v>
      </c>
      <c r="D31" s="49"/>
      <c r="E31" s="7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  <c r="AC31" s="34"/>
    </row>
    <row r="32" ht="16.5">
      <c r="A32" s="34"/>
      <c r="B32" s="53">
        <v>45776</v>
      </c>
      <c r="C32" s="48">
        <f>SUM(E32:AB32)</f>
        <v>0</v>
      </c>
      <c r="D32" s="49"/>
      <c r="E32" s="7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  <c r="AC32" s="34"/>
    </row>
    <row r="33" ht="16.5">
      <c r="A33" s="34"/>
      <c r="B33" s="53">
        <v>45777</v>
      </c>
      <c r="C33" s="48">
        <f>SUM(E33:AB33)</f>
        <v>0</v>
      </c>
      <c r="D33" s="49"/>
      <c r="E33" s="7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  <c r="AC33" s="34"/>
    </row>
    <row r="34" ht="15.75">
      <c r="A34" s="34"/>
      <c r="B34" s="54"/>
      <c r="C34" s="55">
        <f>SUM(E34:AB34)</f>
        <v>0</v>
      </c>
      <c r="D34" s="56"/>
      <c r="E34" s="75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7"/>
      <c r="AC34" s="34"/>
    </row>
    <row r="35" ht="15.75">
      <c r="A35" s="34"/>
      <c r="B35" s="78" t="s">
        <v>46</v>
      </c>
      <c r="C35" s="78"/>
      <c r="D35" s="79">
        <f>SUM(C4:D34)</f>
        <v>-4301.1720000000005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Biljana Zafirova Naumova</cp:lastModifiedBy>
  <dcterms:created xsi:type="dcterms:W3CDTF">2022-09-21T09:10:51Z</dcterms:created>
  <dcterms:modified xsi:type="dcterms:W3CDTF">2025-04-30T09:17:43Z</dcterms:modified>
</cp:coreProperties>
</file>